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0490" windowHeight="7770" activeTab="1"/>
  </bookViews>
  <sheets>
    <sheet name="BTŞ ELEME" sheetId="13" r:id="rId1"/>
    <sheet name="BTŞ 1.GÜN" sheetId="15" r:id="rId2"/>
    <sheet name="BTŞ 2.GÜN" sheetId="18" r:id="rId3"/>
  </sheets>
  <calcPr calcId="152511"/>
</workbook>
</file>

<file path=xl/calcChain.xml><?xml version="1.0" encoding="utf-8"?>
<calcChain xmlns="http://schemas.openxmlformats.org/spreadsheetml/2006/main">
  <c r="I9" i="15" l="1"/>
  <c r="M54" i="15" l="1"/>
  <c r="L54" i="15"/>
  <c r="K54" i="15"/>
  <c r="J54" i="15"/>
  <c r="I54" i="15"/>
  <c r="M49" i="15"/>
  <c r="L49" i="15"/>
  <c r="K49" i="15"/>
  <c r="J49" i="15"/>
  <c r="I49" i="15"/>
  <c r="M41" i="15"/>
  <c r="L41" i="15"/>
  <c r="K41" i="15"/>
  <c r="J41" i="15"/>
  <c r="I41" i="15"/>
  <c r="M34" i="15"/>
  <c r="L34" i="15"/>
  <c r="K34" i="15"/>
  <c r="J34" i="15"/>
  <c r="I34" i="15"/>
  <c r="M29" i="15"/>
  <c r="L29" i="15"/>
  <c r="K29" i="15"/>
  <c r="J29" i="15"/>
  <c r="I29" i="15"/>
  <c r="M22" i="15"/>
  <c r="L22" i="15"/>
  <c r="K22" i="15"/>
  <c r="J22" i="15"/>
  <c r="I22" i="15"/>
  <c r="M17" i="15"/>
  <c r="L17" i="15"/>
  <c r="K17" i="15"/>
  <c r="J17" i="15"/>
  <c r="I17" i="15"/>
  <c r="M9" i="15"/>
  <c r="L9" i="15"/>
  <c r="K9" i="15"/>
  <c r="J9" i="15"/>
  <c r="A7" i="15"/>
</calcChain>
</file>

<file path=xl/sharedStrings.xml><?xml version="1.0" encoding="utf-8"?>
<sst xmlns="http://schemas.openxmlformats.org/spreadsheetml/2006/main" count="374" uniqueCount="193">
  <si>
    <t>Sonuç</t>
  </si>
  <si>
    <t>Puan</t>
  </si>
  <si>
    <t>KÜREK YARIŞLARI</t>
  </si>
  <si>
    <t>U23 ERKEKLER 2-</t>
  </si>
  <si>
    <t>2000 M.</t>
  </si>
  <si>
    <t>ERKEKLER 2-</t>
  </si>
  <si>
    <t>U23 ERKEKLER 4-</t>
  </si>
  <si>
    <t>U23 ERKEKLER 4X</t>
  </si>
  <si>
    <t>KADINLAR 2X</t>
  </si>
  <si>
    <t>KADINLAR 2-</t>
  </si>
  <si>
    <t>ERKEKLER 8+</t>
  </si>
  <si>
    <t>PUAN SIRALAMASI</t>
  </si>
  <si>
    <t>KADINLAR</t>
  </si>
  <si>
    <t>1.</t>
  </si>
  <si>
    <t>2.</t>
  </si>
  <si>
    <t>GALATASARAY</t>
  </si>
  <si>
    <t>FENERBAHÇE</t>
  </si>
  <si>
    <t>ERKEKLER</t>
  </si>
  <si>
    <t>CEVDET EGE MUTLU</t>
  </si>
  <si>
    <t>FENERBAHÇE B</t>
  </si>
  <si>
    <t>FENERBAHÇE C</t>
  </si>
  <si>
    <t>SÜLEYMAN YILMAZ</t>
  </si>
  <si>
    <t>GALATASARAY B</t>
  </si>
  <si>
    <t>MÜCAHİT ERKOVAN - AHMED HÜSREV BOZKURT</t>
  </si>
  <si>
    <t>İSTANBUL KÜREK</t>
  </si>
  <si>
    <t>DENİZNUR SERRA BAYKARA</t>
  </si>
  <si>
    <t>IRMAK FERTUĞ - SİMLA SUAY ALINCI</t>
  </si>
  <si>
    <t>FENERBAHÇE E</t>
  </si>
  <si>
    <t>ELİS ÖZBAY</t>
  </si>
  <si>
    <t>E3</t>
  </si>
  <si>
    <t>E4</t>
  </si>
  <si>
    <t>BEYZA KURTULMUŞ - ZEYNEP ERSOY</t>
  </si>
  <si>
    <t>ALTINBOYNUZ</t>
  </si>
  <si>
    <t>GÖKMEN KAAN SEZER</t>
  </si>
  <si>
    <t>E5</t>
  </si>
  <si>
    <t>E6</t>
  </si>
  <si>
    <t>E7</t>
  </si>
  <si>
    <t>E8</t>
  </si>
  <si>
    <t>ENES BİBER - YUSUF ZİYA ATEŞ</t>
  </si>
  <si>
    <t>AHMET ALİ KABADAYI - BERAT KOPAL -
KAAN YILMAZ AYDIN - EREN AKBAŞ</t>
  </si>
  <si>
    <t>BÜYÜKLER TÜRKİYE ŞAMPİYONASI</t>
  </si>
  <si>
    <t>08.03.2025 / EDİRNE - MERİÇ</t>
  </si>
  <si>
    <t>U23 ERKEKLER 1X</t>
  </si>
  <si>
    <t>U23 ERKEKLER 2X</t>
  </si>
  <si>
    <t>KADINLAR 1X</t>
  </si>
  <si>
    <t>09.03.2025 / EDİRNE - MERİÇ</t>
  </si>
  <si>
    <t>ERKEKLER 2X</t>
  </si>
  <si>
    <t xml:space="preserve">ERKEKLER 1X </t>
  </si>
  <si>
    <t>KADINLAR 4-</t>
  </si>
  <si>
    <t>KADINLAR 4X</t>
  </si>
  <si>
    <t>3.</t>
  </si>
  <si>
    <t>İlk üç sırayı alan ekipler finale kalır</t>
  </si>
  <si>
    <t>U23 ERKEKLER 2X 1. ELEME</t>
  </si>
  <si>
    <t>U23 ERKEKLER 2X 2. ELEME</t>
  </si>
  <si>
    <t>ERKEKLER 2X 2. ELEME</t>
  </si>
  <si>
    <t>ERKEKLER 1X 1. ELEME</t>
  </si>
  <si>
    <t>ERKEKLER 1X 2. ELEME</t>
  </si>
  <si>
    <t>ERKEKLER 2X 1. ELEME</t>
  </si>
  <si>
    <t>07.03.2025 / EDİRNE - MERİÇ</t>
  </si>
  <si>
    <t>FENERBAHÇE A</t>
  </si>
  <si>
    <t>GALATASARAY A</t>
  </si>
  <si>
    <t>HALİÇ YELKEN VE KÜREK</t>
  </si>
  <si>
    <t>RİZE GENÇLİK</t>
  </si>
  <si>
    <t xml:space="preserve">GALATASARAY B </t>
  </si>
  <si>
    <t>GALATASARAY C</t>
  </si>
  <si>
    <t>ŞEFİK ÇAKMAK - ENES GÖK</t>
  </si>
  <si>
    <t>GALATASARAY D</t>
  </si>
  <si>
    <t>İBRAHİM HAKKI CANYİĞİT - BERKAY ÖZTÜRK</t>
  </si>
  <si>
    <t>ENVER ERMAN</t>
  </si>
  <si>
    <t>CAN BATU OKUTAN</t>
  </si>
  <si>
    <t>MELİH AYDIN</t>
  </si>
  <si>
    <t>MUHAMMED EFE YILMAZ</t>
  </si>
  <si>
    <t>ONUR EFE AKÇAY - EMİRHAN ÇUBUK</t>
  </si>
  <si>
    <t>BATURALP AKDENİZ - MEHMET YILDIZ</t>
  </si>
  <si>
    <t>BOĞAZİÇİ ÜNİVERSİTESİ 1863</t>
  </si>
  <si>
    <t>DEVRİM TEOMAN - AHMET FURKAN BARKA</t>
  </si>
  <si>
    <t>BURAK ONUR TAŞ - FEVZİ ALP ÇAKMAK</t>
  </si>
  <si>
    <t>EGE İNCEİSA - ARDA ŞİMŞEK</t>
  </si>
  <si>
    <t>PERA KÜREK</t>
  </si>
  <si>
    <t>BAHADIR KAYKAÇ</t>
  </si>
  <si>
    <t>MEHMET ÖZER</t>
  </si>
  <si>
    <t>TÜRK SİLAHLI KUVVETLERİ</t>
  </si>
  <si>
    <t>RİZE GENÇLİK VE SPOR</t>
  </si>
  <si>
    <t>HALİÇ KÜREK</t>
  </si>
  <si>
    <t>MURAT ŞENER - ULAŞ CENGİZ KUMANLI</t>
  </si>
  <si>
    <t>HALİÇ KÜREK B</t>
  </si>
  <si>
    <t>BURAK GÜRBÜZ - SEMİH ŞAHİN</t>
  </si>
  <si>
    <t>SEZGİN GÜNALP - YİĞİT YELKENCİ</t>
  </si>
  <si>
    <t>AHMET ALİ KABADAYI - EREN AKBAŞ</t>
  </si>
  <si>
    <t>CAN YÜCE - MUHAMMED ENES KILIÇ</t>
  </si>
  <si>
    <t>YASİN ŞEN - AYTİMUR SELÇUK</t>
  </si>
  <si>
    <t>EYLÜL DENİZ</t>
  </si>
  <si>
    <t>LİVANUR TULUN - AYŞE MİNA ÇELEBİOĞLU</t>
  </si>
  <si>
    <t>DERİN YILMAZ - ELA ASLAN</t>
  </si>
  <si>
    <t>EYLÜL DENİZ ORAN - BETÜL KUBİLAY</t>
  </si>
  <si>
    <t>KAYRA GÜVEN - İREM CANSU</t>
  </si>
  <si>
    <t xml:space="preserve">GALATASARAY </t>
  </si>
  <si>
    <t>NİSAN İPAR - HÜMA NAZ SAÇLI</t>
  </si>
  <si>
    <t>EBRU AKINAL - DERİN KUMUK</t>
  </si>
  <si>
    <t>YAĞMUR BERKKAM - DERENSU KUTLUATA</t>
  </si>
  <si>
    <t>ÇANAKKALE KÜREK VE KANO</t>
  </si>
  <si>
    <t>NEHİR ÇAĞLAN - NEHİR ATALAYMAN</t>
  </si>
  <si>
    <t>MERYEM ORHAN - AYŞE ELİF ŞATIR</t>
  </si>
  <si>
    <t>MUSTAFA YENİPAZARLI - EMİR BAYRAKTAR -
KEREM ÖZCÖMERT - ALİ KARA</t>
  </si>
  <si>
    <t>ENES BİBER - YUSUF ZİYA ATEŞ - 
ENVER ERMAN - ONUR SÖNMEZ</t>
  </si>
  <si>
    <t>BOĞAZİÇİ ÜNİVERSİTESİ 1863 A</t>
  </si>
  <si>
    <t>BOĞAZİÇİ ÜNİVERSİTESİ 1863 B</t>
  </si>
  <si>
    <t>ARDA ŞİMŞEK - AHMET CEM ÇALIK -
ACAR LOKMAN OĞLU - EGE İNCEİSA</t>
  </si>
  <si>
    <t>HALİL KAAN KÖROĞLU - ALPER ŞEVKET EREN -
GİRAY YAZÇAYIR - MUHAMMED EFE YILMAZ</t>
  </si>
  <si>
    <t>KAAN EFE AKTOP - SÜLEYMAN YILMAZ -
DEVRİM TEOMAN - EYMEN EVRİN KAY</t>
  </si>
  <si>
    <t>BATURALP AKDENİZ - CEVDET EGE MUTLU - 
MEHMET YILDIZ - GÖKMEN KAAN SEZER</t>
  </si>
  <si>
    <t>İBRAHİM HAKKI CANYİĞİT - BERKAY ÖZTÜRK -
AHMET FURKAN BARKA - FEVZİ ALP ÇAKMAK</t>
  </si>
  <si>
    <t>AHMET ÇELİK - KEREM ERGİN - 
KASIM BARAN KAYGISIZ - YUSUF METE YILMAZ</t>
  </si>
  <si>
    <t>AYDIN İNANÇ ŞAHİN - ONAT KAZAKLI</t>
  </si>
  <si>
    <t>PINAR AYÇA OZGUÇ - ADA UYGUT - 
EZGİ KUŞ - DEFNE YILDIZ</t>
  </si>
  <si>
    <t>IRMAK FERTUĞ - SİMLA SUAY ALINCI - 
AYŞE MİNA ÇELEBİOĞLU - LİVANUR TULUN</t>
  </si>
  <si>
    <t>BEYZA KURTULMUŞ - ZEYNEP ERSOY - 
DERİN YILMAZ - ELA ASLAN</t>
  </si>
  <si>
    <t>GÜLSEL PELİN İMAMOĞLU - PINAR BAŞBUĞ - 
AYŞE SERRA ÖZTÜRK - ESRA ÖZKAYA</t>
  </si>
  <si>
    <t>DENİZNUR SERRA BAYKARA - NİSAN İPAR - 
HİMA NAZ SAÇLI - ZEYNEP ACAR</t>
  </si>
  <si>
    <t>ELİS ÖZBAY - EBRU AKINAL - 
DERİN KUMUK - EYLÜL DENİZ</t>
  </si>
  <si>
    <t>DENİZ İPEK BARDAN - MERYEM ORHAN -
AYŞE ELİF ŞATIR - SELİN TANSEL BİNBAŞI</t>
  </si>
  <si>
    <t>HAMZA KUZU - ÜMİT ELMAS -
AHMET ALPER EKER - ERTUĞRUL ETHEM KIZAK -
MEHMET KORKMAZ - SEMİH KURBANCI - 
MÜCAHİT ERKOVAN - AHMED HÜSREV BOZKURT - 
BATUHAN ZUMBUL (D)</t>
  </si>
  <si>
    <t>ENES BİBER - YUSUF ZİYA ATEŞ - 
ENVER ERMAN - ONUR SÖNMEZ - 
CAN YÜCE - MUHAMMED ENES KILIÇ -
ENES GÖK - ŞEFİK ÇAKMAK - 
SELİN BOZ (D)</t>
  </si>
  <si>
    <t xml:space="preserve">ARDA ŞİMŞEK - ACAR LOKMANOĞLU - 
JANSET KAYNAK - DENİZ TAŞKIN - 
AHMET CEM ÇALIK - HASAN HÜSEYİN ZEYREK - 
SELMAN ÖZGÜR ÇUBUKÇU - MEHMET ÖZER 
EGE İNCEİSA (D) </t>
  </si>
  <si>
    <t>AYDIN İNANÇ ŞAHİN - AYTİMUR SELÇUK - 
KAAN YILMAZ AYDIN - ONAT KAZAKLI - 
YASİN ŞEN - BERAT KOPAL -
AHMET ALİ KABADAYI - ALPER ŞEVKET EREN - 
HASAN SELAHATTİN TAYFUN (D)</t>
  </si>
  <si>
    <t>MUHAMMED EFE YILMAZ - GİRAY YAZÇAYIR</t>
  </si>
  <si>
    <t>HALİL KAAN KÖROĞLU - ALPER ŞEVKET EREN</t>
  </si>
  <si>
    <t>06:41.60</t>
  </si>
  <si>
    <t>06:57.83</t>
  </si>
  <si>
    <t>07:06.50</t>
  </si>
  <si>
    <t>06:37.77</t>
  </si>
  <si>
    <t>06:45.81</t>
  </si>
  <si>
    <t>06:47.34</t>
  </si>
  <si>
    <t>06:50.05</t>
  </si>
  <si>
    <t>06:58.45</t>
  </si>
  <si>
    <t>07:32.66</t>
  </si>
  <si>
    <t>07:52.80</t>
  </si>
  <si>
    <t>08:22.78</t>
  </si>
  <si>
    <t>08:32.59</t>
  </si>
  <si>
    <t>07:10.57</t>
  </si>
  <si>
    <t>07:13.25</t>
  </si>
  <si>
    <t>07:13.28</t>
  </si>
  <si>
    <t>07:19.84</t>
  </si>
  <si>
    <t>08:03.08</t>
  </si>
  <si>
    <t>06:52.22</t>
  </si>
  <si>
    <t>07:03.06</t>
  </si>
  <si>
    <t>07:10.64</t>
  </si>
  <si>
    <t>07:21.18</t>
  </si>
  <si>
    <t>07:48.67</t>
  </si>
  <si>
    <t>06:53.55</t>
  </si>
  <si>
    <t>06:58.09</t>
  </si>
  <si>
    <t>07:01.71</t>
  </si>
  <si>
    <t>08:01.46</t>
  </si>
  <si>
    <t>09:13.69</t>
  </si>
  <si>
    <t>Birinci</t>
  </si>
  <si>
    <t>06:46.81</t>
  </si>
  <si>
    <t>06:58.44</t>
  </si>
  <si>
    <t>07:07.30</t>
  </si>
  <si>
    <t>07:09.60</t>
  </si>
  <si>
    <t>07:48.86</t>
  </si>
  <si>
    <t>07:55.01</t>
  </si>
  <si>
    <t>06:35.69</t>
  </si>
  <si>
    <t>06:38.30</t>
  </si>
  <si>
    <t>06:48.36</t>
  </si>
  <si>
    <t>DNF</t>
  </si>
  <si>
    <t>06:29.89</t>
  </si>
  <si>
    <t>06:33.16</t>
  </si>
  <si>
    <t>06:33.58</t>
  </si>
  <si>
    <t>06:34.86</t>
  </si>
  <si>
    <t>06:55.47</t>
  </si>
  <si>
    <t>07:52.76</t>
  </si>
  <si>
    <t>08:00.48</t>
  </si>
  <si>
    <t>08:25.23</t>
  </si>
  <si>
    <t>07:43.21</t>
  </si>
  <si>
    <t>07:47.62</t>
  </si>
  <si>
    <t>07:49.76</t>
  </si>
  <si>
    <t>08:09.29</t>
  </si>
  <si>
    <t>08:53.03</t>
  </si>
  <si>
    <t>07:27.00</t>
  </si>
  <si>
    <t>07:32.77</t>
  </si>
  <si>
    <t>08:01.82</t>
  </si>
  <si>
    <t>08:10.11</t>
  </si>
  <si>
    <t>08:29.03</t>
  </si>
  <si>
    <t>08:54.85</t>
  </si>
  <si>
    <t>06:10.59</t>
  </si>
  <si>
    <t>06:18.87</t>
  </si>
  <si>
    <t>06:36.15</t>
  </si>
  <si>
    <t>06:03.11</t>
  </si>
  <si>
    <t>06:06.92</t>
  </si>
  <si>
    <t>06:18.94</t>
  </si>
  <si>
    <t>06:24.35</t>
  </si>
  <si>
    <t>06:54.33</t>
  </si>
  <si>
    <t>07:55.09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</si>
</sst>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17" x14ac:knownFonts="1">
    <font>
      <sz val="11"/>
      <name val="Arial"/>
      <charset val="162"/>
    </font>
    <font>
      <sz val="11"/>
      <name val="Arial"/>
      <family val="2"/>
    </font>
    <font>
      <sz val="14"/>
      <name val="Arial"/>
      <family val="2"/>
    </font>
    <font>
      <b/>
      <sz val="11"/>
      <name val="Arial"/>
      <family val="2"/>
      <charset val="162"/>
    </font>
    <font>
      <b/>
      <sz val="9"/>
      <name val="Arial"/>
      <family val="2"/>
    </font>
    <font>
      <b/>
      <i/>
      <sz val="11"/>
      <name val="Arial"/>
      <family val="2"/>
      <charset val="162"/>
    </font>
    <font>
      <b/>
      <i/>
      <sz val="14"/>
      <name val="Arial"/>
      <family val="2"/>
      <charset val="162"/>
    </font>
    <font>
      <i/>
      <sz val="11"/>
      <name val="Arial"/>
      <family val="2"/>
      <charset val="162"/>
    </font>
    <font>
      <sz val="11"/>
      <name val="Arial"/>
      <family val="2"/>
      <charset val="162"/>
    </font>
    <font>
      <sz val="11"/>
      <color theme="1"/>
      <name val="Arial"/>
      <family val="2"/>
      <charset val="162"/>
    </font>
    <font>
      <b/>
      <i/>
      <sz val="14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i/>
      <sz val="12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horizontal="left" vertical="center"/>
    </xf>
    <xf numFmtId="20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20" fontId="1" fillId="0" borderId="0" xfId="0" applyNumberFormat="1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0" borderId="0" xfId="0" applyFont="1"/>
    <xf numFmtId="0" fontId="9" fillId="0" borderId="0" xfId="0" applyFont="1" applyAlignment="1">
      <alignment horizontal="center" vertical="center" wrapText="1"/>
    </xf>
    <xf numFmtId="20" fontId="9" fillId="0" borderId="0" xfId="0" applyNumberFormat="1" applyFont="1" applyAlignment="1">
      <alignment horizontal="center" vertical="center"/>
    </xf>
    <xf numFmtId="0" fontId="9" fillId="0" borderId="0" xfId="0" applyFont="1"/>
    <xf numFmtId="0" fontId="13" fillId="0" borderId="0" xfId="0" applyFont="1" applyAlignment="1">
      <alignment horizontal="left" vertical="center"/>
    </xf>
    <xf numFmtId="20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20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4" fontId="12" fillId="0" borderId="0" xfId="0" applyNumberFormat="1" applyFont="1" applyAlignment="1">
      <alignment vertical="center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20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9" fontId="15" fillId="0" borderId="0" xfId="0" applyNumberFormat="1" applyFont="1" applyAlignment="1">
      <alignment horizontal="center"/>
    </xf>
    <xf numFmtId="164" fontId="16" fillId="0" borderId="0" xfId="0" applyNumberFormat="1" applyFont="1"/>
    <xf numFmtId="0" fontId="13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698554</xdr:colOff>
      <xdr:row>4</xdr:row>
      <xdr:rowOff>129209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xmlns="" id="{0FB153FE-CAEF-4B20-BFE4-EA99BDD9D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6680" cy="10640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682680</xdr:colOff>
      <xdr:row>4</xdr:row>
      <xdr:rowOff>175070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xmlns="" id="{BA9184D9-BB43-4546-88F3-B0FEE26F3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6680" cy="10640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15818</xdr:colOff>
      <xdr:row>0</xdr:row>
      <xdr:rowOff>26658</xdr:rowOff>
    </xdr:from>
    <xdr:to>
      <xdr:col>1</xdr:col>
      <xdr:colOff>733423</xdr:colOff>
      <xdr:row>5</xdr:row>
      <xdr:rowOff>23928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xmlns="" id="{178856D2-9C5C-44AE-AB76-5AFC5C523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8" y="26658"/>
          <a:ext cx="936680" cy="1064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F46"/>
  <sheetViews>
    <sheetView topLeftCell="A2" zoomScale="85" zoomScaleNormal="85" zoomScaleSheetLayoutView="97" zoomScalePageLayoutView="140" workbookViewId="0">
      <selection activeCell="I14" sqref="I14"/>
    </sheetView>
  </sheetViews>
  <sheetFormatPr defaultColWidth="9" defaultRowHeight="20.100000000000001" customHeight="1" x14ac:dyDescent="0.2"/>
  <cols>
    <col min="1" max="1" width="3.125" style="41" bestFit="1" customWidth="1"/>
    <col min="2" max="2" width="26.875" style="41" bestFit="1" customWidth="1"/>
    <col min="3" max="3" width="44.875" style="41" customWidth="1"/>
    <col min="4" max="4" width="8.25" style="41" bestFit="1" customWidth="1"/>
    <col min="5" max="5" width="8.125" style="41" bestFit="1" customWidth="1"/>
    <col min="6" max="16384" width="9" style="42"/>
  </cols>
  <sheetData>
    <row r="1" spans="1:6" ht="20.100000000000001" customHeight="1" x14ac:dyDescent="0.2">
      <c r="A1" s="73" t="s">
        <v>40</v>
      </c>
      <c r="B1" s="73"/>
      <c r="C1" s="73"/>
      <c r="D1" s="73"/>
      <c r="E1" s="73"/>
      <c r="F1" s="46"/>
    </row>
    <row r="2" spans="1:6" ht="13.5" customHeight="1" x14ac:dyDescent="0.2">
      <c r="A2" s="73"/>
      <c r="B2" s="73"/>
      <c r="C2" s="73"/>
      <c r="D2" s="73"/>
      <c r="E2" s="73"/>
      <c r="F2" s="46"/>
    </row>
    <row r="3" spans="1:6" ht="20.100000000000001" customHeight="1" x14ac:dyDescent="0.2">
      <c r="A3" s="73" t="s">
        <v>2</v>
      </c>
      <c r="B3" s="73"/>
      <c r="C3" s="73"/>
      <c r="D3" s="73"/>
      <c r="E3" s="73"/>
      <c r="F3" s="46"/>
    </row>
    <row r="4" spans="1:6" ht="20.100000000000001" customHeight="1" x14ac:dyDescent="0.2">
      <c r="A4" s="74" t="s">
        <v>58</v>
      </c>
      <c r="B4" s="74"/>
      <c r="C4" s="74"/>
      <c r="D4" s="74"/>
      <c r="E4" s="74"/>
      <c r="F4" s="47"/>
    </row>
    <row r="5" spans="1:6" ht="20.100000000000001" customHeight="1" x14ac:dyDescent="0.2">
      <c r="A5" s="34"/>
      <c r="B5" s="35"/>
      <c r="C5" s="34"/>
      <c r="D5" s="34"/>
      <c r="E5" s="34"/>
    </row>
    <row r="6" spans="1:6" ht="15" customHeight="1" x14ac:dyDescent="0.2">
      <c r="A6" s="1" t="s">
        <v>29</v>
      </c>
      <c r="B6" s="2">
        <v>0.43055555555555558</v>
      </c>
      <c r="C6" s="1" t="s">
        <v>52</v>
      </c>
      <c r="D6" s="36" t="s">
        <v>4</v>
      </c>
      <c r="E6" s="36" t="s">
        <v>0</v>
      </c>
    </row>
    <row r="7" spans="1:6" ht="15" customHeight="1" x14ac:dyDescent="0.2">
      <c r="A7" s="37">
        <v>3</v>
      </c>
      <c r="B7" s="38" t="s">
        <v>60</v>
      </c>
      <c r="C7" s="39" t="s">
        <v>67</v>
      </c>
      <c r="D7" s="40" t="s">
        <v>130</v>
      </c>
      <c r="E7" s="37">
        <v>1</v>
      </c>
    </row>
    <row r="8" spans="1:6" ht="15" customHeight="1" x14ac:dyDescent="0.2">
      <c r="A8" s="37">
        <v>4</v>
      </c>
      <c r="B8" s="38" t="s">
        <v>19</v>
      </c>
      <c r="C8" s="39" t="s">
        <v>73</v>
      </c>
      <c r="D8" s="40" t="s">
        <v>127</v>
      </c>
      <c r="E8" s="37">
        <v>2</v>
      </c>
    </row>
    <row r="9" spans="1:6" ht="15" customHeight="1" x14ac:dyDescent="0.2">
      <c r="A9" s="37">
        <v>1</v>
      </c>
      <c r="B9" s="38" t="s">
        <v>20</v>
      </c>
      <c r="C9" s="39" t="s">
        <v>125</v>
      </c>
      <c r="D9" s="40" t="s">
        <v>128</v>
      </c>
      <c r="E9" s="37">
        <v>3</v>
      </c>
    </row>
    <row r="10" spans="1:6" ht="15" customHeight="1" x14ac:dyDescent="0.2">
      <c r="A10" s="54">
        <v>2</v>
      </c>
      <c r="B10" s="55" t="s">
        <v>62</v>
      </c>
      <c r="C10" s="56" t="s">
        <v>72</v>
      </c>
      <c r="D10" s="57" t="s">
        <v>129</v>
      </c>
      <c r="E10" s="54">
        <v>4</v>
      </c>
    </row>
    <row r="11" spans="1:6" ht="15" customHeight="1" x14ac:dyDescent="0.2"/>
    <row r="12" spans="1:6" ht="15" customHeight="1" x14ac:dyDescent="0.2">
      <c r="A12" s="1" t="s">
        <v>30</v>
      </c>
      <c r="B12" s="2">
        <v>0.4375</v>
      </c>
      <c r="C12" s="1" t="s">
        <v>53</v>
      </c>
      <c r="D12" s="36" t="s">
        <v>4</v>
      </c>
      <c r="E12" s="36" t="s">
        <v>0</v>
      </c>
    </row>
    <row r="13" spans="1:6" ht="15" customHeight="1" x14ac:dyDescent="0.2">
      <c r="A13" s="37">
        <v>3</v>
      </c>
      <c r="B13" s="38" t="s">
        <v>59</v>
      </c>
      <c r="C13" s="39" t="s">
        <v>126</v>
      </c>
      <c r="D13" s="40" t="s">
        <v>131</v>
      </c>
      <c r="E13" s="39">
        <v>1</v>
      </c>
    </row>
    <row r="14" spans="1:6" ht="15" customHeight="1" x14ac:dyDescent="0.2">
      <c r="A14" s="37">
        <v>2</v>
      </c>
      <c r="B14" s="38" t="s">
        <v>64</v>
      </c>
      <c r="C14" s="39" t="s">
        <v>76</v>
      </c>
      <c r="D14" s="40" t="s">
        <v>132</v>
      </c>
      <c r="E14" s="39">
        <v>2</v>
      </c>
    </row>
    <row r="15" spans="1:6" ht="15" customHeight="1" x14ac:dyDescent="0.2">
      <c r="A15" s="37">
        <v>1</v>
      </c>
      <c r="B15" s="38" t="s">
        <v>63</v>
      </c>
      <c r="C15" s="39" t="s">
        <v>75</v>
      </c>
      <c r="D15" s="40" t="s">
        <v>133</v>
      </c>
      <c r="E15" s="39">
        <v>3</v>
      </c>
    </row>
    <row r="16" spans="1:6" ht="15" customHeight="1" thickBot="1" x14ac:dyDescent="0.25">
      <c r="A16" s="54">
        <v>4</v>
      </c>
      <c r="B16" s="55" t="s">
        <v>74</v>
      </c>
      <c r="C16" s="56" t="s">
        <v>77</v>
      </c>
      <c r="D16" s="57" t="s">
        <v>134</v>
      </c>
      <c r="E16" s="56">
        <v>4</v>
      </c>
    </row>
    <row r="17" spans="1:5" ht="15" customHeight="1" thickBot="1" x14ac:dyDescent="0.25">
      <c r="A17" s="70" t="s">
        <v>51</v>
      </c>
      <c r="B17" s="71"/>
      <c r="C17" s="71"/>
      <c r="D17" s="71"/>
      <c r="E17" s="72"/>
    </row>
    <row r="18" spans="1:5" ht="15" customHeight="1" x14ac:dyDescent="0.2">
      <c r="A18" s="45"/>
      <c r="B18" s="45"/>
      <c r="C18" s="45"/>
      <c r="D18" s="45"/>
      <c r="E18" s="45"/>
    </row>
    <row r="19" spans="1:5" ht="15" customHeight="1" x14ac:dyDescent="0.2">
      <c r="A19" s="1" t="s">
        <v>34</v>
      </c>
      <c r="B19" s="2">
        <v>0.47222222222222221</v>
      </c>
      <c r="C19" s="1" t="s">
        <v>55</v>
      </c>
      <c r="D19" s="36" t="s">
        <v>4</v>
      </c>
      <c r="E19" s="36" t="s">
        <v>0</v>
      </c>
    </row>
    <row r="20" spans="1:5" ht="15" customHeight="1" x14ac:dyDescent="0.2">
      <c r="A20" s="37">
        <v>2</v>
      </c>
      <c r="B20" s="38" t="s">
        <v>16</v>
      </c>
      <c r="C20" s="39" t="s">
        <v>18</v>
      </c>
      <c r="D20" s="40" t="s">
        <v>135</v>
      </c>
      <c r="E20" s="39">
        <v>1</v>
      </c>
    </row>
    <row r="21" spans="1:5" ht="15" customHeight="1" x14ac:dyDescent="0.2">
      <c r="A21" s="37">
        <v>4</v>
      </c>
      <c r="B21" s="38" t="s">
        <v>61</v>
      </c>
      <c r="C21" s="39" t="s">
        <v>70</v>
      </c>
      <c r="D21" s="40" t="s">
        <v>136</v>
      </c>
      <c r="E21" s="39">
        <v>2</v>
      </c>
    </row>
    <row r="22" spans="1:5" ht="15" customHeight="1" x14ac:dyDescent="0.2">
      <c r="A22" s="37">
        <v>1</v>
      </c>
      <c r="B22" s="38" t="s">
        <v>78</v>
      </c>
      <c r="C22" s="39" t="s">
        <v>79</v>
      </c>
      <c r="D22" s="40" t="s">
        <v>137</v>
      </c>
      <c r="E22" s="39">
        <v>3</v>
      </c>
    </row>
    <row r="23" spans="1:5" ht="15" customHeight="1" x14ac:dyDescent="0.2">
      <c r="A23" s="54">
        <v>3</v>
      </c>
      <c r="B23" s="55" t="s">
        <v>74</v>
      </c>
      <c r="C23" s="56" t="s">
        <v>80</v>
      </c>
      <c r="D23" s="57" t="s">
        <v>138</v>
      </c>
      <c r="E23" s="56">
        <v>4</v>
      </c>
    </row>
    <row r="24" spans="1:5" ht="15" customHeight="1" x14ac:dyDescent="0.2"/>
    <row r="25" spans="1:5" ht="15" customHeight="1" x14ac:dyDescent="0.2">
      <c r="A25" s="1" t="s">
        <v>35</v>
      </c>
      <c r="B25" s="2">
        <v>0.47916666666666669</v>
      </c>
      <c r="C25" s="1" t="s">
        <v>56</v>
      </c>
      <c r="D25" s="36" t="s">
        <v>4</v>
      </c>
      <c r="E25" s="36" t="s">
        <v>0</v>
      </c>
    </row>
    <row r="26" spans="1:5" ht="15" customHeight="1" x14ac:dyDescent="0.2">
      <c r="A26" s="37">
        <v>5</v>
      </c>
      <c r="B26" s="38" t="s">
        <v>22</v>
      </c>
      <c r="C26" s="39" t="s">
        <v>68</v>
      </c>
      <c r="D26" s="40" t="s">
        <v>139</v>
      </c>
      <c r="E26" s="39">
        <v>1</v>
      </c>
    </row>
    <row r="27" spans="1:5" ht="15" customHeight="1" x14ac:dyDescent="0.2">
      <c r="A27" s="37">
        <v>4</v>
      </c>
      <c r="B27" s="38" t="s">
        <v>19</v>
      </c>
      <c r="C27" s="39" t="s">
        <v>33</v>
      </c>
      <c r="D27" s="40" t="s">
        <v>140</v>
      </c>
      <c r="E27" s="39">
        <v>2</v>
      </c>
    </row>
    <row r="28" spans="1:5" ht="15" customHeight="1" x14ac:dyDescent="0.2">
      <c r="A28" s="37">
        <v>3</v>
      </c>
      <c r="B28" s="38" t="s">
        <v>15</v>
      </c>
      <c r="C28" s="39" t="s">
        <v>21</v>
      </c>
      <c r="D28" s="40" t="s">
        <v>141</v>
      </c>
      <c r="E28" s="39">
        <v>3</v>
      </c>
    </row>
    <row r="29" spans="1:5" ht="15" customHeight="1" x14ac:dyDescent="0.2">
      <c r="A29" s="54">
        <v>1</v>
      </c>
      <c r="B29" s="55" t="s">
        <v>27</v>
      </c>
      <c r="C29" s="56" t="s">
        <v>71</v>
      </c>
      <c r="D29" s="57" t="s">
        <v>142</v>
      </c>
      <c r="E29" s="56">
        <v>4</v>
      </c>
    </row>
    <row r="30" spans="1:5" ht="15" customHeight="1" thickBot="1" x14ac:dyDescent="0.25">
      <c r="A30" s="54">
        <v>2</v>
      </c>
      <c r="B30" s="55" t="s">
        <v>24</v>
      </c>
      <c r="C30" s="56" t="s">
        <v>69</v>
      </c>
      <c r="D30" s="57" t="s">
        <v>143</v>
      </c>
      <c r="E30" s="56">
        <v>5</v>
      </c>
    </row>
    <row r="31" spans="1:5" ht="15" customHeight="1" thickBot="1" x14ac:dyDescent="0.25">
      <c r="A31" s="70" t="s">
        <v>51</v>
      </c>
      <c r="B31" s="71"/>
      <c r="C31" s="71"/>
      <c r="D31" s="71"/>
      <c r="E31" s="72"/>
    </row>
    <row r="32" spans="1:5" ht="15" customHeight="1" x14ac:dyDescent="0.2"/>
    <row r="33" spans="1:5" ht="15" customHeight="1" x14ac:dyDescent="0.2">
      <c r="A33" s="1" t="s">
        <v>36</v>
      </c>
      <c r="B33" s="2">
        <v>0.4861111111111111</v>
      </c>
      <c r="C33" s="1" t="s">
        <v>57</v>
      </c>
      <c r="D33" s="36" t="s">
        <v>4</v>
      </c>
      <c r="E33" s="36" t="s">
        <v>0</v>
      </c>
    </row>
    <row r="34" spans="1:5" ht="15" customHeight="1" x14ac:dyDescent="0.2">
      <c r="A34" s="37">
        <v>3</v>
      </c>
      <c r="B34" s="38" t="s">
        <v>15</v>
      </c>
      <c r="C34" s="39" t="s">
        <v>65</v>
      </c>
      <c r="D34" s="40" t="s">
        <v>144</v>
      </c>
      <c r="E34" s="39">
        <v>1</v>
      </c>
    </row>
    <row r="35" spans="1:5" ht="15" customHeight="1" x14ac:dyDescent="0.2">
      <c r="A35" s="37">
        <v>2</v>
      </c>
      <c r="B35" s="38" t="s">
        <v>66</v>
      </c>
      <c r="C35" s="39" t="s">
        <v>76</v>
      </c>
      <c r="D35" s="40" t="s">
        <v>145</v>
      </c>
      <c r="E35" s="39">
        <v>2</v>
      </c>
    </row>
    <row r="36" spans="1:5" ht="15" customHeight="1" x14ac:dyDescent="0.2">
      <c r="A36" s="37">
        <v>4</v>
      </c>
      <c r="B36" s="38" t="s">
        <v>82</v>
      </c>
      <c r="C36" s="39" t="s">
        <v>72</v>
      </c>
      <c r="D36" s="40" t="s">
        <v>146</v>
      </c>
      <c r="E36" s="39">
        <v>3</v>
      </c>
    </row>
    <row r="37" spans="1:5" ht="15" customHeight="1" x14ac:dyDescent="0.2">
      <c r="A37" s="54">
        <v>1</v>
      </c>
      <c r="B37" s="55" t="s">
        <v>81</v>
      </c>
      <c r="C37" s="56" t="s">
        <v>23</v>
      </c>
      <c r="D37" s="57" t="s">
        <v>147</v>
      </c>
      <c r="E37" s="56">
        <v>4</v>
      </c>
    </row>
    <row r="38" spans="1:5" ht="15" customHeight="1" x14ac:dyDescent="0.2">
      <c r="A38" s="54">
        <v>5</v>
      </c>
      <c r="B38" s="55" t="s">
        <v>83</v>
      </c>
      <c r="C38" s="56" t="s">
        <v>84</v>
      </c>
      <c r="D38" s="57" t="s">
        <v>148</v>
      </c>
      <c r="E38" s="56">
        <v>5</v>
      </c>
    </row>
    <row r="39" spans="1:5" ht="15" customHeight="1" x14ac:dyDescent="0.2"/>
    <row r="40" spans="1:5" ht="15" customHeight="1" x14ac:dyDescent="0.2">
      <c r="A40" s="51" t="s">
        <v>37</v>
      </c>
      <c r="B40" s="52">
        <v>0.49305555555555558</v>
      </c>
      <c r="C40" s="51" t="s">
        <v>54</v>
      </c>
      <c r="D40" s="53" t="s">
        <v>4</v>
      </c>
      <c r="E40" s="53" t="s">
        <v>0</v>
      </c>
    </row>
    <row r="41" spans="1:5" ht="15" customHeight="1" x14ac:dyDescent="0.2">
      <c r="A41" s="37">
        <v>2</v>
      </c>
      <c r="B41" s="38" t="s">
        <v>19</v>
      </c>
      <c r="C41" s="39" t="s">
        <v>73</v>
      </c>
      <c r="D41" s="40" t="s">
        <v>149</v>
      </c>
      <c r="E41" s="39">
        <v>1</v>
      </c>
    </row>
    <row r="42" spans="1:5" ht="15" customHeight="1" x14ac:dyDescent="0.2">
      <c r="A42" s="37">
        <v>3</v>
      </c>
      <c r="B42" s="38" t="s">
        <v>16</v>
      </c>
      <c r="C42" s="39" t="s">
        <v>126</v>
      </c>
      <c r="D42" s="40" t="s">
        <v>150</v>
      </c>
      <c r="E42" s="39">
        <v>2</v>
      </c>
    </row>
    <row r="43" spans="1:5" ht="15" customHeight="1" x14ac:dyDescent="0.2">
      <c r="A43" s="37">
        <v>1</v>
      </c>
      <c r="B43" s="38" t="s">
        <v>22</v>
      </c>
      <c r="C43" s="39" t="s">
        <v>67</v>
      </c>
      <c r="D43" s="40" t="s">
        <v>151</v>
      </c>
      <c r="E43" s="39">
        <v>3</v>
      </c>
    </row>
    <row r="44" spans="1:5" ht="15" customHeight="1" x14ac:dyDescent="0.2">
      <c r="A44" s="54">
        <v>5</v>
      </c>
      <c r="B44" s="55" t="s">
        <v>78</v>
      </c>
      <c r="C44" s="56" t="s">
        <v>87</v>
      </c>
      <c r="D44" s="57" t="s">
        <v>152</v>
      </c>
      <c r="E44" s="56">
        <v>4</v>
      </c>
    </row>
    <row r="45" spans="1:5" ht="15" customHeight="1" x14ac:dyDescent="0.2">
      <c r="A45" s="54">
        <v>4</v>
      </c>
      <c r="B45" s="55" t="s">
        <v>85</v>
      </c>
      <c r="C45" s="56" t="s">
        <v>86</v>
      </c>
      <c r="D45" s="57" t="s">
        <v>153</v>
      </c>
      <c r="E45" s="56">
        <v>5</v>
      </c>
    </row>
    <row r="46" spans="1:5" ht="15" customHeight="1" thickBot="1" x14ac:dyDescent="0.25">
      <c r="A46" s="67" t="s">
        <v>51</v>
      </c>
      <c r="B46" s="68"/>
      <c r="C46" s="68"/>
      <c r="D46" s="68"/>
      <c r="E46" s="69"/>
    </row>
  </sheetData>
  <sortState ref="A41:E45">
    <sortCondition ref="E41:E45"/>
  </sortState>
  <mergeCells count="6">
    <mergeCell ref="A46:E46"/>
    <mergeCell ref="A31:E31"/>
    <mergeCell ref="A3:E3"/>
    <mergeCell ref="A4:E4"/>
    <mergeCell ref="A1:E2"/>
    <mergeCell ref="A17:E17"/>
  </mergeCells>
  <printOptions horizontalCentered="1" verticalCentered="1"/>
  <pageMargins left="0.23622047244094491" right="0.23622047244094491" top="0" bottom="0" header="0.11811023622047245" footer="0.11811023622047245"/>
  <pageSetup paperSize="9" fitToHeight="0" orientation="portrait" horizontalDpi="4294967293" r:id="rId1"/>
  <headerFooter alignWithMargins="0"/>
  <rowBreaks count="1" manualBreakCount="1">
    <brk id="3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M72"/>
  <sheetViews>
    <sheetView tabSelected="1" showWhiteSpace="0" zoomScaleNormal="100" workbookViewId="0">
      <selection activeCell="C63" sqref="C63"/>
    </sheetView>
  </sheetViews>
  <sheetFormatPr defaultColWidth="9" defaultRowHeight="15" customHeight="1" x14ac:dyDescent="0.2"/>
  <cols>
    <col min="1" max="1" width="3.375" style="33" customWidth="1"/>
    <col min="2" max="2" width="36.375" style="33" bestFit="1" customWidth="1"/>
    <col min="3" max="3" width="46" style="33" bestFit="1" customWidth="1"/>
    <col min="4" max="4" width="7.875" style="33" bestFit="1" customWidth="1"/>
    <col min="5" max="5" width="5.25" style="33" bestFit="1" customWidth="1"/>
    <col min="6" max="6" width="4.375" style="33" bestFit="1" customWidth="1"/>
    <col min="7" max="16384" width="9" style="25"/>
  </cols>
  <sheetData>
    <row r="1" spans="1:13" s="22" customFormat="1" ht="18" x14ac:dyDescent="0.25">
      <c r="A1" s="73" t="s">
        <v>40</v>
      </c>
      <c r="B1" s="73"/>
      <c r="C1" s="73"/>
      <c r="D1" s="73"/>
      <c r="E1" s="73"/>
      <c r="F1" s="73"/>
    </row>
    <row r="2" spans="1:13" s="22" customFormat="1" ht="18" x14ac:dyDescent="0.25">
      <c r="A2" s="73"/>
      <c r="B2" s="73"/>
      <c r="C2" s="73"/>
      <c r="D2" s="73"/>
      <c r="E2" s="73"/>
      <c r="F2" s="73"/>
    </row>
    <row r="3" spans="1:13" s="22" customFormat="1" ht="18.75" x14ac:dyDescent="0.25">
      <c r="A3" s="73" t="s">
        <v>2</v>
      </c>
      <c r="B3" s="73"/>
      <c r="C3" s="73"/>
      <c r="D3" s="73"/>
      <c r="E3" s="73"/>
      <c r="F3" s="73"/>
    </row>
    <row r="4" spans="1:13" s="22" customFormat="1" ht="18" x14ac:dyDescent="0.25">
      <c r="A4" s="74" t="s">
        <v>41</v>
      </c>
      <c r="B4" s="74"/>
      <c r="C4" s="74"/>
      <c r="D4" s="74"/>
      <c r="E4" s="74"/>
      <c r="F4" s="74"/>
    </row>
    <row r="5" spans="1:13" ht="15" customHeight="1" x14ac:dyDescent="0.2">
      <c r="A5" s="23"/>
      <c r="B5" s="24"/>
      <c r="C5" s="23"/>
      <c r="D5" s="23"/>
      <c r="E5" s="23"/>
      <c r="F5" s="23"/>
    </row>
    <row r="6" spans="1:13" ht="15" customHeight="1" x14ac:dyDescent="0.2">
      <c r="A6" s="23"/>
      <c r="B6" s="24"/>
      <c r="C6" s="23"/>
      <c r="D6" s="23"/>
      <c r="E6" s="23"/>
      <c r="F6" s="23"/>
    </row>
    <row r="7" spans="1:13" x14ac:dyDescent="0.2">
      <c r="A7" s="26">
        <f ca="1">A7:F581</f>
        <v>0</v>
      </c>
      <c r="B7" s="27">
        <v>0.41666666666666669</v>
      </c>
      <c r="C7" s="26" t="s">
        <v>42</v>
      </c>
      <c r="D7" s="28" t="s">
        <v>4</v>
      </c>
      <c r="E7" s="28" t="s">
        <v>0</v>
      </c>
      <c r="F7" s="28" t="s">
        <v>1</v>
      </c>
    </row>
    <row r="8" spans="1:13" ht="15" customHeight="1" x14ac:dyDescent="0.2">
      <c r="A8" s="29">
        <v>1</v>
      </c>
      <c r="B8" s="38" t="s">
        <v>59</v>
      </c>
      <c r="C8" s="39" t="s">
        <v>18</v>
      </c>
      <c r="D8" s="32" t="s">
        <v>155</v>
      </c>
      <c r="E8" s="31">
        <v>1</v>
      </c>
      <c r="F8" s="31">
        <v>100</v>
      </c>
      <c r="H8" s="58" t="s">
        <v>154</v>
      </c>
      <c r="I8" s="59">
        <v>0.03</v>
      </c>
      <c r="J8" s="59">
        <v>0.04</v>
      </c>
      <c r="K8" s="59">
        <v>0.05</v>
      </c>
      <c r="L8" s="59">
        <v>0.06</v>
      </c>
      <c r="M8" s="59">
        <v>7.0000000000000007E-2</v>
      </c>
    </row>
    <row r="9" spans="1:13" ht="15" customHeight="1" x14ac:dyDescent="0.2">
      <c r="A9" s="29">
        <v>2</v>
      </c>
      <c r="B9" s="38" t="s">
        <v>22</v>
      </c>
      <c r="C9" s="39" t="s">
        <v>68</v>
      </c>
      <c r="D9" s="32" t="s">
        <v>156</v>
      </c>
      <c r="E9" s="31">
        <v>2</v>
      </c>
      <c r="F9" s="31">
        <v>70</v>
      </c>
      <c r="H9" s="60">
        <v>4.7084490740740741E-3</v>
      </c>
      <c r="I9" s="60">
        <f>H9*1.03</f>
        <v>4.8497025462962964E-3</v>
      </c>
      <c r="J9" s="60">
        <f>H9*1.04</f>
        <v>4.8967870370370372E-3</v>
      </c>
      <c r="K9" s="60">
        <f>H9*1.05</f>
        <v>4.9438715277777779E-3</v>
      </c>
      <c r="L9" s="60">
        <f>H9*1.06</f>
        <v>4.9909560185185187E-3</v>
      </c>
      <c r="M9" s="60">
        <f>H9*1.07</f>
        <v>5.0380405092592595E-3</v>
      </c>
    </row>
    <row r="10" spans="1:13" ht="15" customHeight="1" x14ac:dyDescent="0.2">
      <c r="A10" s="29">
        <v>3</v>
      </c>
      <c r="B10" s="38" t="s">
        <v>60</v>
      </c>
      <c r="C10" s="39" t="s">
        <v>21</v>
      </c>
      <c r="D10" s="32" t="s">
        <v>157</v>
      </c>
      <c r="E10" s="31">
        <v>3</v>
      </c>
      <c r="F10" s="62"/>
    </row>
    <row r="11" spans="1:13" ht="15" customHeight="1" x14ac:dyDescent="0.2">
      <c r="A11" s="29">
        <v>4</v>
      </c>
      <c r="B11" s="38" t="s">
        <v>19</v>
      </c>
      <c r="C11" s="39" t="s">
        <v>33</v>
      </c>
      <c r="D11" s="32" t="s">
        <v>158</v>
      </c>
      <c r="E11" s="31">
        <v>4</v>
      </c>
      <c r="F11" s="62"/>
    </row>
    <row r="12" spans="1:13" ht="15" customHeight="1" x14ac:dyDescent="0.2">
      <c r="A12" s="29">
        <v>5</v>
      </c>
      <c r="B12" s="38" t="s">
        <v>61</v>
      </c>
      <c r="C12" s="39" t="s">
        <v>70</v>
      </c>
      <c r="D12" s="32" t="s">
        <v>159</v>
      </c>
      <c r="E12" s="31">
        <v>5</v>
      </c>
      <c r="F12" s="31" t="s">
        <v>164</v>
      </c>
    </row>
    <row r="13" spans="1:13" ht="15" customHeight="1" x14ac:dyDescent="0.2">
      <c r="A13" s="29">
        <v>6</v>
      </c>
      <c r="B13" s="38" t="s">
        <v>24</v>
      </c>
      <c r="C13" s="39" t="s">
        <v>69</v>
      </c>
      <c r="D13" s="32" t="s">
        <v>160</v>
      </c>
      <c r="E13" s="31">
        <v>6</v>
      </c>
      <c r="F13" s="31" t="s">
        <v>164</v>
      </c>
    </row>
    <row r="14" spans="1:13" ht="15" customHeight="1" x14ac:dyDescent="0.2">
      <c r="A14" s="23"/>
      <c r="B14" s="24"/>
      <c r="C14" s="23"/>
      <c r="D14" s="23"/>
      <c r="E14" s="23"/>
      <c r="F14" s="23"/>
    </row>
    <row r="15" spans="1:13" ht="15" customHeight="1" x14ac:dyDescent="0.2">
      <c r="A15" s="26">
        <v>2</v>
      </c>
      <c r="B15" s="27">
        <v>0.4236111111111111</v>
      </c>
      <c r="C15" s="26" t="s">
        <v>3</v>
      </c>
      <c r="D15" s="28" t="s">
        <v>4</v>
      </c>
      <c r="E15" s="28" t="s">
        <v>0</v>
      </c>
      <c r="F15" s="28" t="s">
        <v>1</v>
      </c>
    </row>
    <row r="16" spans="1:13" ht="15" customHeight="1" x14ac:dyDescent="0.2">
      <c r="A16" s="29">
        <v>1</v>
      </c>
      <c r="B16" s="30" t="s">
        <v>60</v>
      </c>
      <c r="C16" s="31" t="s">
        <v>38</v>
      </c>
      <c r="D16" s="32" t="s">
        <v>161</v>
      </c>
      <c r="E16" s="31">
        <v>1</v>
      </c>
      <c r="F16" s="31">
        <v>100</v>
      </c>
      <c r="H16" s="58" t="s">
        <v>154</v>
      </c>
      <c r="I16" s="59">
        <v>0.03</v>
      </c>
      <c r="J16" s="59">
        <v>0.04</v>
      </c>
      <c r="K16" s="59">
        <v>0.05</v>
      </c>
      <c r="L16" s="59">
        <v>0.06</v>
      </c>
      <c r="M16" s="59">
        <v>7.0000000000000007E-2</v>
      </c>
    </row>
    <row r="17" spans="1:13" ht="15" customHeight="1" x14ac:dyDescent="0.2">
      <c r="A17" s="29">
        <v>2</v>
      </c>
      <c r="B17" s="30" t="s">
        <v>59</v>
      </c>
      <c r="C17" s="31" t="s">
        <v>90</v>
      </c>
      <c r="D17" s="32" t="s">
        <v>162</v>
      </c>
      <c r="E17" s="31">
        <v>2</v>
      </c>
      <c r="F17" s="31">
        <v>70</v>
      </c>
      <c r="H17" s="60">
        <v>4.5797453703703703E-3</v>
      </c>
      <c r="I17" s="60">
        <f>H17*1.03</f>
        <v>4.7171377314814819E-3</v>
      </c>
      <c r="J17" s="60">
        <f>H17*1.04</f>
        <v>4.7629351851851852E-3</v>
      </c>
      <c r="K17" s="60">
        <f>H17*1.05</f>
        <v>4.8087326388888893E-3</v>
      </c>
      <c r="L17" s="60">
        <f>H17*1.06</f>
        <v>4.8545300925925926E-3</v>
      </c>
      <c r="M17" s="60">
        <f>H17*1.07</f>
        <v>4.9003275462962967E-3</v>
      </c>
    </row>
    <row r="18" spans="1:13" ht="15" customHeight="1" x14ac:dyDescent="0.2">
      <c r="A18" s="29">
        <v>3</v>
      </c>
      <c r="B18" s="30" t="s">
        <v>22</v>
      </c>
      <c r="C18" s="31" t="s">
        <v>89</v>
      </c>
      <c r="D18" s="32" t="s">
        <v>163</v>
      </c>
      <c r="E18" s="31">
        <v>3</v>
      </c>
      <c r="F18" s="62"/>
    </row>
    <row r="19" spans="1:13" ht="15" customHeight="1" x14ac:dyDescent="0.2">
      <c r="C19" s="64"/>
    </row>
    <row r="20" spans="1:13" ht="15" customHeight="1" x14ac:dyDescent="0.2">
      <c r="A20" s="26">
        <v>3</v>
      </c>
      <c r="B20" s="27">
        <v>0.43055555555555558</v>
      </c>
      <c r="C20" s="26" t="s">
        <v>43</v>
      </c>
      <c r="D20" s="28" t="s">
        <v>4</v>
      </c>
      <c r="E20" s="28" t="s">
        <v>0</v>
      </c>
      <c r="F20" s="28" t="s">
        <v>1</v>
      </c>
    </row>
    <row r="21" spans="1:13" ht="15" customHeight="1" x14ac:dyDescent="0.2">
      <c r="A21" s="29">
        <v>5</v>
      </c>
      <c r="B21" s="38" t="s">
        <v>59</v>
      </c>
      <c r="C21" s="39" t="s">
        <v>126</v>
      </c>
      <c r="D21" s="32" t="s">
        <v>165</v>
      </c>
      <c r="E21" s="31">
        <v>1</v>
      </c>
      <c r="F21" s="31">
        <v>100</v>
      </c>
      <c r="H21" s="58" t="s">
        <v>154</v>
      </c>
      <c r="I21" s="59">
        <v>0.03</v>
      </c>
      <c r="J21" s="59">
        <v>0.04</v>
      </c>
      <c r="K21" s="59">
        <v>0.05</v>
      </c>
      <c r="L21" s="59">
        <v>0.06</v>
      </c>
      <c r="M21" s="59">
        <v>7.0000000000000007E-2</v>
      </c>
    </row>
    <row r="22" spans="1:13" ht="15" customHeight="1" x14ac:dyDescent="0.2">
      <c r="A22" s="29">
        <v>1</v>
      </c>
      <c r="B22" s="38" t="s">
        <v>20</v>
      </c>
      <c r="C22" s="39" t="s">
        <v>125</v>
      </c>
      <c r="D22" s="32" t="s">
        <v>166</v>
      </c>
      <c r="E22" s="31">
        <v>2</v>
      </c>
      <c r="F22" s="62">
        <v>70</v>
      </c>
      <c r="H22" s="60">
        <v>4.5126157407407415E-3</v>
      </c>
      <c r="I22" s="60">
        <f>H22*1.03</f>
        <v>4.647994212962964E-3</v>
      </c>
      <c r="J22" s="60">
        <f>H22*1.04</f>
        <v>4.6931203703703709E-3</v>
      </c>
      <c r="K22" s="60">
        <f>H22*1.05</f>
        <v>4.7382465277777787E-3</v>
      </c>
      <c r="L22" s="60">
        <f>H22*1.06</f>
        <v>4.7833726851851865E-3</v>
      </c>
      <c r="M22" s="60">
        <f>H22*1.07</f>
        <v>4.8284988425925934E-3</v>
      </c>
    </row>
    <row r="23" spans="1:13" ht="15" customHeight="1" x14ac:dyDescent="0.2">
      <c r="A23" s="29">
        <v>4</v>
      </c>
      <c r="B23" s="38" t="s">
        <v>19</v>
      </c>
      <c r="C23" s="39" t="s">
        <v>73</v>
      </c>
      <c r="D23" s="32" t="s">
        <v>167</v>
      </c>
      <c r="E23" s="31">
        <v>3</v>
      </c>
      <c r="F23" s="62"/>
    </row>
    <row r="24" spans="1:13" ht="15" customHeight="1" x14ac:dyDescent="0.2">
      <c r="A24" s="29">
        <v>3</v>
      </c>
      <c r="B24" s="38" t="s">
        <v>60</v>
      </c>
      <c r="C24" s="39" t="s">
        <v>67</v>
      </c>
      <c r="D24" s="32" t="s">
        <v>168</v>
      </c>
      <c r="E24" s="31">
        <v>4</v>
      </c>
      <c r="F24" s="31">
        <v>66</v>
      </c>
    </row>
    <row r="25" spans="1:13" ht="15" customHeight="1" x14ac:dyDescent="0.2">
      <c r="A25" s="29">
        <v>2</v>
      </c>
      <c r="B25" s="38" t="s">
        <v>64</v>
      </c>
      <c r="C25" s="39" t="s">
        <v>76</v>
      </c>
      <c r="D25" s="32" t="s">
        <v>169</v>
      </c>
      <c r="E25" s="31">
        <v>5</v>
      </c>
      <c r="F25" s="62"/>
    </row>
    <row r="27" spans="1:13" ht="15" customHeight="1" x14ac:dyDescent="0.2">
      <c r="A27" s="26">
        <v>4</v>
      </c>
      <c r="B27" s="27">
        <v>0.4375</v>
      </c>
      <c r="C27" s="26" t="s">
        <v>44</v>
      </c>
      <c r="D27" s="28" t="s">
        <v>4</v>
      </c>
      <c r="E27" s="28" t="s">
        <v>0</v>
      </c>
      <c r="F27" s="28" t="s">
        <v>1</v>
      </c>
    </row>
    <row r="28" spans="1:13" ht="15" customHeight="1" x14ac:dyDescent="0.2">
      <c r="A28" s="29">
        <v>3</v>
      </c>
      <c r="B28" s="30" t="s">
        <v>59</v>
      </c>
      <c r="C28" s="31" t="s">
        <v>28</v>
      </c>
      <c r="D28" s="32" t="s">
        <v>170</v>
      </c>
      <c r="E28" s="31">
        <v>1</v>
      </c>
      <c r="F28" s="31">
        <v>100</v>
      </c>
      <c r="H28" s="58" t="s">
        <v>154</v>
      </c>
      <c r="I28" s="59">
        <v>0.03</v>
      </c>
      <c r="J28" s="59">
        <v>0.04</v>
      </c>
      <c r="K28" s="59">
        <v>0.05</v>
      </c>
      <c r="L28" s="59">
        <v>0.06</v>
      </c>
      <c r="M28" s="59">
        <v>7.0000000000000007E-2</v>
      </c>
    </row>
    <row r="29" spans="1:13" ht="15" customHeight="1" x14ac:dyDescent="0.2">
      <c r="A29" s="29">
        <v>2</v>
      </c>
      <c r="B29" s="30" t="s">
        <v>60</v>
      </c>
      <c r="C29" s="31" t="s">
        <v>25</v>
      </c>
      <c r="D29" s="32" t="s">
        <v>171</v>
      </c>
      <c r="E29" s="31">
        <v>2</v>
      </c>
      <c r="F29" s="31">
        <v>70</v>
      </c>
      <c r="H29" s="60">
        <v>5.4717592592592595E-3</v>
      </c>
      <c r="I29" s="60">
        <f>H29*1.03</f>
        <v>5.6359120370370374E-3</v>
      </c>
      <c r="J29" s="60">
        <f>H29*1.04</f>
        <v>5.6906296296296306E-3</v>
      </c>
      <c r="K29" s="60">
        <f>H29*1.05</f>
        <v>5.7453472222222229E-3</v>
      </c>
      <c r="L29" s="60">
        <f>H29*1.06</f>
        <v>5.8000648148148152E-3</v>
      </c>
      <c r="M29" s="60">
        <f>H29*1.07</f>
        <v>5.8547824074074084E-3</v>
      </c>
    </row>
    <row r="30" spans="1:13" ht="15" customHeight="1" x14ac:dyDescent="0.2">
      <c r="A30" s="29">
        <v>1</v>
      </c>
      <c r="B30" s="30" t="s">
        <v>19</v>
      </c>
      <c r="C30" s="31" t="s">
        <v>91</v>
      </c>
      <c r="D30" s="32" t="s">
        <v>172</v>
      </c>
      <c r="E30" s="31">
        <v>3</v>
      </c>
      <c r="F30" s="62"/>
    </row>
    <row r="31" spans="1:13" ht="15" customHeight="1" x14ac:dyDescent="0.2">
      <c r="C31" s="64"/>
    </row>
    <row r="32" spans="1:13" ht="15" customHeight="1" x14ac:dyDescent="0.2">
      <c r="A32" s="26">
        <v>5</v>
      </c>
      <c r="B32" s="27">
        <v>0.44444444444444442</v>
      </c>
      <c r="C32" s="26" t="s">
        <v>9</v>
      </c>
      <c r="D32" s="28" t="s">
        <v>4</v>
      </c>
      <c r="E32" s="28" t="s">
        <v>0</v>
      </c>
      <c r="F32" s="28" t="s">
        <v>1</v>
      </c>
    </row>
    <row r="33" spans="1:13" ht="15" customHeight="1" x14ac:dyDescent="0.2">
      <c r="A33" s="29">
        <v>3</v>
      </c>
      <c r="B33" s="30" t="s">
        <v>59</v>
      </c>
      <c r="C33" s="31" t="s">
        <v>26</v>
      </c>
      <c r="D33" s="32" t="s">
        <v>173</v>
      </c>
      <c r="E33" s="31">
        <v>1</v>
      </c>
      <c r="F33" s="31">
        <v>100</v>
      </c>
      <c r="H33" s="58" t="s">
        <v>154</v>
      </c>
      <c r="I33" s="59">
        <v>0.03</v>
      </c>
      <c r="J33" s="59">
        <v>0.04</v>
      </c>
      <c r="K33" s="59">
        <v>0.05</v>
      </c>
      <c r="L33" s="59">
        <v>0.06</v>
      </c>
      <c r="M33" s="59">
        <v>7.0000000000000007E-2</v>
      </c>
    </row>
    <row r="34" spans="1:13" ht="15" customHeight="1" x14ac:dyDescent="0.2">
      <c r="A34" s="29">
        <v>1</v>
      </c>
      <c r="B34" s="30" t="s">
        <v>19</v>
      </c>
      <c r="C34" s="31" t="s">
        <v>92</v>
      </c>
      <c r="D34" s="32" t="s">
        <v>174</v>
      </c>
      <c r="E34" s="31">
        <v>2</v>
      </c>
      <c r="F34" s="62">
        <v>70</v>
      </c>
      <c r="H34" s="60">
        <v>5.3612268518518523E-3</v>
      </c>
      <c r="I34" s="60">
        <f>H34*1.03</f>
        <v>5.5220636574074078E-3</v>
      </c>
      <c r="J34" s="60">
        <f>H34*1.04</f>
        <v>5.5756759259259266E-3</v>
      </c>
      <c r="K34" s="60">
        <f>H34*1.05</f>
        <v>5.6292881944444454E-3</v>
      </c>
      <c r="L34" s="60">
        <f>H34*1.06</f>
        <v>5.6829004629629634E-3</v>
      </c>
      <c r="M34" s="60">
        <f>H34*1.07</f>
        <v>5.7365127314814822E-3</v>
      </c>
    </row>
    <row r="35" spans="1:13" ht="15" customHeight="1" x14ac:dyDescent="0.2">
      <c r="A35" s="29">
        <v>4</v>
      </c>
      <c r="B35" s="30" t="s">
        <v>60</v>
      </c>
      <c r="C35" s="31" t="s">
        <v>31</v>
      </c>
      <c r="D35" s="32" t="s">
        <v>175</v>
      </c>
      <c r="E35" s="31">
        <v>3</v>
      </c>
      <c r="F35" s="31">
        <v>68</v>
      </c>
    </row>
    <row r="36" spans="1:13" ht="15" customHeight="1" x14ac:dyDescent="0.2">
      <c r="A36" s="29">
        <v>2</v>
      </c>
      <c r="B36" s="30" t="s">
        <v>22</v>
      </c>
      <c r="C36" s="31" t="s">
        <v>93</v>
      </c>
      <c r="D36" s="32" t="s">
        <v>176</v>
      </c>
      <c r="E36" s="31">
        <v>4</v>
      </c>
      <c r="F36" s="62"/>
    </row>
    <row r="37" spans="1:13" ht="15" customHeight="1" x14ac:dyDescent="0.2">
      <c r="A37" s="29">
        <v>5</v>
      </c>
      <c r="B37" s="30" t="s">
        <v>24</v>
      </c>
      <c r="C37" s="31" t="s">
        <v>94</v>
      </c>
      <c r="D37" s="32" t="s">
        <v>177</v>
      </c>
      <c r="E37" s="31">
        <v>5</v>
      </c>
      <c r="F37" s="31" t="s">
        <v>164</v>
      </c>
    </row>
    <row r="38" spans="1:13" ht="15" customHeight="1" x14ac:dyDescent="0.2">
      <c r="A38" s="43"/>
      <c r="B38" s="24"/>
      <c r="C38" s="23"/>
      <c r="D38" s="44"/>
      <c r="E38" s="23"/>
      <c r="F38" s="23"/>
    </row>
    <row r="39" spans="1:13" ht="15" customHeight="1" x14ac:dyDescent="0.2">
      <c r="A39" s="26">
        <v>6</v>
      </c>
      <c r="B39" s="27">
        <v>0.4513888888888889</v>
      </c>
      <c r="C39" s="26" t="s">
        <v>8</v>
      </c>
      <c r="D39" s="28" t="s">
        <v>4</v>
      </c>
      <c r="E39" s="28" t="s">
        <v>0</v>
      </c>
      <c r="F39" s="28" t="s">
        <v>1</v>
      </c>
    </row>
    <row r="40" spans="1:13" ht="15" customHeight="1" x14ac:dyDescent="0.2">
      <c r="A40" s="29">
        <v>3</v>
      </c>
      <c r="B40" s="30" t="s">
        <v>59</v>
      </c>
      <c r="C40" s="31" t="s">
        <v>98</v>
      </c>
      <c r="D40" s="32" t="s">
        <v>178</v>
      </c>
      <c r="E40" s="31">
        <v>1</v>
      </c>
      <c r="F40" s="31">
        <v>100</v>
      </c>
      <c r="H40" s="58" t="s">
        <v>154</v>
      </c>
      <c r="I40" s="59">
        <v>0.03</v>
      </c>
      <c r="J40" s="59">
        <v>0.04</v>
      </c>
      <c r="K40" s="59">
        <v>0.05</v>
      </c>
      <c r="L40" s="59">
        <v>0.06</v>
      </c>
      <c r="M40" s="59">
        <v>7.0000000000000007E-2</v>
      </c>
    </row>
    <row r="41" spans="1:13" ht="15" customHeight="1" x14ac:dyDescent="0.2">
      <c r="A41" s="29">
        <v>4</v>
      </c>
      <c r="B41" s="30" t="s">
        <v>96</v>
      </c>
      <c r="C41" s="31" t="s">
        <v>97</v>
      </c>
      <c r="D41" s="32" t="s">
        <v>179</v>
      </c>
      <c r="E41" s="31">
        <v>2</v>
      </c>
      <c r="F41" s="31">
        <v>70</v>
      </c>
      <c r="H41" s="60">
        <v>5.1736111111111115E-3</v>
      </c>
      <c r="I41" s="60">
        <f>H41*1.03</f>
        <v>5.3288194444444451E-3</v>
      </c>
      <c r="J41" s="60">
        <f>H41*1.04</f>
        <v>5.380555555555556E-3</v>
      </c>
      <c r="K41" s="60">
        <f>H41*1.05</f>
        <v>5.4322916666666669E-3</v>
      </c>
      <c r="L41" s="60">
        <f>H41*1.06</f>
        <v>5.4840277777777786E-3</v>
      </c>
      <c r="M41" s="60">
        <f>H41*1.07</f>
        <v>5.5357638888888895E-3</v>
      </c>
    </row>
    <row r="42" spans="1:13" ht="15" customHeight="1" x14ac:dyDescent="0.2">
      <c r="A42" s="29">
        <v>2</v>
      </c>
      <c r="B42" s="30" t="s">
        <v>19</v>
      </c>
      <c r="C42" s="31" t="s">
        <v>99</v>
      </c>
      <c r="D42" s="32" t="s">
        <v>180</v>
      </c>
      <c r="E42" s="31">
        <v>3</v>
      </c>
      <c r="F42" s="62"/>
    </row>
    <row r="43" spans="1:13" ht="15" customHeight="1" x14ac:dyDescent="0.2">
      <c r="A43" s="29">
        <v>1</v>
      </c>
      <c r="B43" s="30" t="s">
        <v>32</v>
      </c>
      <c r="C43" s="31" t="s">
        <v>95</v>
      </c>
      <c r="D43" s="32" t="s">
        <v>181</v>
      </c>
      <c r="E43" s="31">
        <v>4</v>
      </c>
      <c r="F43" s="63"/>
    </row>
    <row r="44" spans="1:13" ht="15" customHeight="1" x14ac:dyDescent="0.2">
      <c r="A44" s="29">
        <v>5</v>
      </c>
      <c r="B44" s="30" t="s">
        <v>100</v>
      </c>
      <c r="C44" s="31" t="s">
        <v>101</v>
      </c>
      <c r="D44" s="32" t="s">
        <v>182</v>
      </c>
      <c r="E44" s="31"/>
      <c r="F44" s="31" t="s">
        <v>164</v>
      </c>
    </row>
    <row r="45" spans="1:13" ht="15" customHeight="1" x14ac:dyDescent="0.2">
      <c r="A45" s="29">
        <v>6</v>
      </c>
      <c r="B45" s="30" t="s">
        <v>74</v>
      </c>
      <c r="C45" s="31" t="s">
        <v>102</v>
      </c>
      <c r="D45" s="32" t="s">
        <v>183</v>
      </c>
      <c r="E45" s="31"/>
      <c r="F45" s="31" t="s">
        <v>164</v>
      </c>
    </row>
    <row r="47" spans="1:13" ht="15" customHeight="1" x14ac:dyDescent="0.2">
      <c r="A47" s="26">
        <v>7</v>
      </c>
      <c r="B47" s="27">
        <v>0.4861111111111111</v>
      </c>
      <c r="C47" s="26" t="s">
        <v>6</v>
      </c>
      <c r="D47" s="28" t="s">
        <v>4</v>
      </c>
      <c r="E47" s="28" t="s">
        <v>0</v>
      </c>
      <c r="F47" s="28" t="s">
        <v>1</v>
      </c>
    </row>
    <row r="48" spans="1:13" ht="28.5" x14ac:dyDescent="0.2">
      <c r="A48" s="29">
        <v>3</v>
      </c>
      <c r="B48" s="30" t="s">
        <v>59</v>
      </c>
      <c r="C48" s="31" t="s">
        <v>39</v>
      </c>
      <c r="D48" s="32" t="s">
        <v>184</v>
      </c>
      <c r="E48" s="31">
        <v>1</v>
      </c>
      <c r="F48" s="31">
        <v>100</v>
      </c>
      <c r="H48" s="58" t="s">
        <v>154</v>
      </c>
      <c r="I48" s="59">
        <v>0.03</v>
      </c>
      <c r="J48" s="59">
        <v>0.04</v>
      </c>
      <c r="K48" s="59">
        <v>0.05</v>
      </c>
      <c r="L48" s="59">
        <v>0.06</v>
      </c>
      <c r="M48" s="59">
        <v>7.0000000000000007E-2</v>
      </c>
    </row>
    <row r="49" spans="1:13" ht="28.5" x14ac:dyDescent="0.2">
      <c r="A49" s="29">
        <v>2</v>
      </c>
      <c r="B49" s="30" t="s">
        <v>15</v>
      </c>
      <c r="C49" s="31" t="s">
        <v>104</v>
      </c>
      <c r="D49" s="32" t="s">
        <v>185</v>
      </c>
      <c r="E49" s="31">
        <v>2</v>
      </c>
      <c r="F49" s="31">
        <v>70</v>
      </c>
      <c r="H49" s="60">
        <v>4.2892361111111109E-3</v>
      </c>
      <c r="I49" s="60">
        <f>H49*1.03</f>
        <v>4.4179131944444439E-3</v>
      </c>
      <c r="J49" s="60">
        <f>H49*1.04</f>
        <v>4.4608055555555555E-3</v>
      </c>
      <c r="K49" s="60">
        <f>H49*1.05</f>
        <v>4.5036979166666663E-3</v>
      </c>
      <c r="L49" s="60">
        <f>H49*1.06</f>
        <v>4.5465902777777779E-3</v>
      </c>
      <c r="M49" s="60">
        <f>H49*1.07</f>
        <v>4.5894826388888886E-3</v>
      </c>
    </row>
    <row r="50" spans="1:13" ht="28.5" x14ac:dyDescent="0.2">
      <c r="A50" s="29">
        <v>1</v>
      </c>
      <c r="B50" s="30" t="s">
        <v>20</v>
      </c>
      <c r="C50" s="31" t="s">
        <v>103</v>
      </c>
      <c r="D50" s="32" t="s">
        <v>186</v>
      </c>
      <c r="E50" s="31">
        <v>3</v>
      </c>
      <c r="F50" s="62"/>
    </row>
    <row r="51" spans="1:13" ht="15" customHeight="1" x14ac:dyDescent="0.2">
      <c r="C51" s="64"/>
    </row>
    <row r="52" spans="1:13" ht="15" customHeight="1" x14ac:dyDescent="0.2">
      <c r="A52" s="26">
        <v>8</v>
      </c>
      <c r="B52" s="27">
        <v>0.49305555555555558</v>
      </c>
      <c r="C52" s="26" t="s">
        <v>7</v>
      </c>
      <c r="D52" s="28" t="s">
        <v>4</v>
      </c>
      <c r="E52" s="28" t="s">
        <v>0</v>
      </c>
      <c r="F52" s="28" t="s">
        <v>1</v>
      </c>
    </row>
    <row r="53" spans="1:13" ht="28.5" x14ac:dyDescent="0.2">
      <c r="A53" s="29">
        <v>4</v>
      </c>
      <c r="B53" s="30" t="s">
        <v>59</v>
      </c>
      <c r="C53" s="31" t="s">
        <v>110</v>
      </c>
      <c r="D53" s="32" t="s">
        <v>187</v>
      </c>
      <c r="E53" s="31">
        <v>1</v>
      </c>
      <c r="F53" s="31">
        <v>100</v>
      </c>
      <c r="H53" s="58" t="s">
        <v>154</v>
      </c>
      <c r="I53" s="59">
        <v>0.03</v>
      </c>
      <c r="J53" s="59">
        <v>0.04</v>
      </c>
      <c r="K53" s="59">
        <v>0.05</v>
      </c>
      <c r="L53" s="59">
        <v>0.06</v>
      </c>
      <c r="M53" s="59">
        <v>7.0000000000000007E-2</v>
      </c>
    </row>
    <row r="54" spans="1:13" ht="28.5" x14ac:dyDescent="0.2">
      <c r="A54" s="29">
        <v>2</v>
      </c>
      <c r="B54" s="30" t="s">
        <v>19</v>
      </c>
      <c r="C54" s="31" t="s">
        <v>108</v>
      </c>
      <c r="D54" s="32" t="s">
        <v>188</v>
      </c>
      <c r="E54" s="31">
        <v>2</v>
      </c>
      <c r="F54" s="62"/>
      <c r="H54" s="60">
        <v>4.2026620370370369E-3</v>
      </c>
      <c r="I54" s="60">
        <f>H54*1.03</f>
        <v>4.3287418981481484E-3</v>
      </c>
      <c r="J54" s="60">
        <f>H54*1.04</f>
        <v>4.3707685185185186E-3</v>
      </c>
      <c r="K54" s="60">
        <f>H54*1.05</f>
        <v>4.4127951388888888E-3</v>
      </c>
      <c r="L54" s="60">
        <f>H54*1.06</f>
        <v>4.4548217592592591E-3</v>
      </c>
      <c r="M54" s="60">
        <f>H54*1.07</f>
        <v>4.4968483796296293E-3</v>
      </c>
    </row>
    <row r="55" spans="1:13" ht="28.5" x14ac:dyDescent="0.2">
      <c r="A55" s="29">
        <v>5</v>
      </c>
      <c r="B55" s="30" t="s">
        <v>22</v>
      </c>
      <c r="C55" s="48" t="s">
        <v>111</v>
      </c>
      <c r="D55" s="32" t="s">
        <v>189</v>
      </c>
      <c r="E55" s="31">
        <v>3</v>
      </c>
      <c r="F55" s="31">
        <v>30</v>
      </c>
    </row>
    <row r="56" spans="1:13" ht="28.5" x14ac:dyDescent="0.2">
      <c r="A56" s="29">
        <v>3</v>
      </c>
      <c r="B56" s="30" t="s">
        <v>60</v>
      </c>
      <c r="C56" s="31" t="s">
        <v>109</v>
      </c>
      <c r="D56" s="32" t="s">
        <v>190</v>
      </c>
      <c r="E56" s="31">
        <v>4</v>
      </c>
      <c r="F56" s="62"/>
    </row>
    <row r="57" spans="1:13" ht="28.5" x14ac:dyDescent="0.2">
      <c r="A57" s="29">
        <v>1</v>
      </c>
      <c r="B57" s="30" t="s">
        <v>105</v>
      </c>
      <c r="C57" s="65" t="s">
        <v>107</v>
      </c>
      <c r="D57" s="32" t="s">
        <v>191</v>
      </c>
      <c r="E57" s="31">
        <v>5</v>
      </c>
      <c r="F57" s="66"/>
    </row>
    <row r="58" spans="1:13" ht="28.5" x14ac:dyDescent="0.2">
      <c r="A58" s="29">
        <v>6</v>
      </c>
      <c r="B58" s="30" t="s">
        <v>106</v>
      </c>
      <c r="C58" s="31" t="s">
        <v>112</v>
      </c>
      <c r="D58" s="32" t="s">
        <v>192</v>
      </c>
      <c r="E58" s="31"/>
      <c r="F58" s="31"/>
    </row>
    <row r="60" spans="1:13" ht="15" customHeight="1" x14ac:dyDescent="0.25">
      <c r="B60" s="61" t="s">
        <v>17</v>
      </c>
    </row>
    <row r="61" spans="1:13" ht="15" customHeight="1" x14ac:dyDescent="0.2">
      <c r="B61" s="33" t="s">
        <v>16</v>
      </c>
      <c r="C61" s="33">
        <v>470</v>
      </c>
    </row>
    <row r="62" spans="1:13" ht="15" customHeight="1" x14ac:dyDescent="0.2">
      <c r="B62" s="33" t="s">
        <v>15</v>
      </c>
      <c r="C62" s="33">
        <v>336</v>
      </c>
    </row>
    <row r="63" spans="1:13" ht="15" customHeight="1" x14ac:dyDescent="0.2">
      <c r="B63" s="33" t="s">
        <v>24</v>
      </c>
    </row>
    <row r="64" spans="1:13" ht="15" customHeight="1" x14ac:dyDescent="0.2">
      <c r="B64" s="33" t="s">
        <v>61</v>
      </c>
    </row>
    <row r="65" spans="2:3" ht="15" customHeight="1" x14ac:dyDescent="0.2">
      <c r="B65" s="33" t="s">
        <v>74</v>
      </c>
    </row>
    <row r="67" spans="2:3" ht="15" customHeight="1" x14ac:dyDescent="0.25">
      <c r="B67" s="61" t="s">
        <v>12</v>
      </c>
    </row>
    <row r="68" spans="2:3" ht="15" customHeight="1" x14ac:dyDescent="0.2">
      <c r="B68" s="33" t="s">
        <v>16</v>
      </c>
      <c r="C68" s="33">
        <v>300</v>
      </c>
    </row>
    <row r="69" spans="2:3" ht="15" customHeight="1" x14ac:dyDescent="0.2">
      <c r="B69" s="33" t="s">
        <v>15</v>
      </c>
      <c r="C69" s="33">
        <v>208</v>
      </c>
    </row>
    <row r="70" spans="2:3" ht="15" customHeight="1" x14ac:dyDescent="0.2">
      <c r="B70" s="33" t="s">
        <v>24</v>
      </c>
    </row>
    <row r="71" spans="2:3" ht="15" customHeight="1" x14ac:dyDescent="0.2">
      <c r="B71" s="33" t="s">
        <v>100</v>
      </c>
    </row>
    <row r="72" spans="2:3" ht="15" customHeight="1" x14ac:dyDescent="0.2">
      <c r="B72" s="33" t="s">
        <v>74</v>
      </c>
    </row>
  </sheetData>
  <sortState ref="A53:E58">
    <sortCondition ref="E53:E58"/>
  </sortState>
  <mergeCells count="3">
    <mergeCell ref="A1:F2"/>
    <mergeCell ref="A3:F3"/>
    <mergeCell ref="A4:F4"/>
  </mergeCells>
  <printOptions horizontalCentered="1" verticalCentered="1"/>
  <pageMargins left="0.23622047244094491" right="0.23622047244094491" top="0.35433070866141736" bottom="0.55118110236220474" header="0.31496062992125984" footer="0.31496062992125984"/>
  <pageSetup paperSize="9" scale="55" fitToHeight="0" orientation="portrait" horizontalDpi="4294967293" r:id="rId1"/>
  <headerFooter alignWithMargins="0"/>
  <rowBreaks count="1" manualBreakCount="1">
    <brk id="4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F56"/>
  <sheetViews>
    <sheetView view="pageBreakPreview" topLeftCell="A42" zoomScaleNormal="100" zoomScaleSheetLayoutView="100" workbookViewId="0">
      <selection activeCell="C50" sqref="C50"/>
    </sheetView>
  </sheetViews>
  <sheetFormatPr defaultColWidth="9" defaultRowHeight="15" customHeight="1" x14ac:dyDescent="0.2"/>
  <cols>
    <col min="1" max="1" width="2.875" style="12" customWidth="1"/>
    <col min="2" max="2" width="38.125" style="12" bestFit="1" customWidth="1"/>
    <col min="3" max="3" width="44" style="12" bestFit="1" customWidth="1"/>
    <col min="4" max="4" width="6.875" style="12" bestFit="1" customWidth="1"/>
    <col min="5" max="5" width="6.5" style="12" bestFit="1" customWidth="1"/>
    <col min="6" max="6" width="5.25" style="12" bestFit="1" customWidth="1"/>
    <col min="7" max="16384" width="9" style="7"/>
  </cols>
  <sheetData>
    <row r="1" spans="1:6" s="4" customFormat="1" ht="18" x14ac:dyDescent="0.25">
      <c r="A1" s="73" t="s">
        <v>40</v>
      </c>
      <c r="B1" s="73"/>
      <c r="C1" s="73"/>
      <c r="D1" s="73"/>
      <c r="E1" s="73"/>
      <c r="F1" s="73"/>
    </row>
    <row r="2" spans="1:6" s="4" customFormat="1" ht="18" x14ac:dyDescent="0.25">
      <c r="A2" s="73"/>
      <c r="B2" s="73"/>
      <c r="C2" s="73"/>
      <c r="D2" s="73"/>
      <c r="E2" s="73"/>
      <c r="F2" s="73"/>
    </row>
    <row r="3" spans="1:6" s="4" customFormat="1" ht="18.75" x14ac:dyDescent="0.25">
      <c r="A3" s="73" t="s">
        <v>2</v>
      </c>
      <c r="B3" s="73"/>
      <c r="C3" s="73"/>
      <c r="D3" s="73"/>
      <c r="E3" s="73"/>
      <c r="F3" s="73"/>
    </row>
    <row r="4" spans="1:6" s="4" customFormat="1" ht="18" x14ac:dyDescent="0.25">
      <c r="A4" s="74" t="s">
        <v>45</v>
      </c>
      <c r="B4" s="74"/>
      <c r="C4" s="74"/>
      <c r="D4" s="74"/>
      <c r="E4" s="74"/>
      <c r="F4" s="74"/>
    </row>
    <row r="5" spans="1:6" ht="15" customHeight="1" x14ac:dyDescent="0.2">
      <c r="A5" s="5"/>
      <c r="B5" s="6"/>
      <c r="C5" s="5"/>
      <c r="D5" s="5"/>
      <c r="E5" s="5"/>
      <c r="F5" s="5"/>
    </row>
    <row r="6" spans="1:6" x14ac:dyDescent="0.2">
      <c r="A6" s="1">
        <v>9</v>
      </c>
      <c r="B6" s="2">
        <v>0.41666666666666669</v>
      </c>
      <c r="C6" s="1" t="s">
        <v>47</v>
      </c>
      <c r="D6" s="8" t="s">
        <v>4</v>
      </c>
      <c r="E6" s="8" t="s">
        <v>0</v>
      </c>
      <c r="F6" s="8" t="s">
        <v>1</v>
      </c>
    </row>
    <row r="7" spans="1:6" ht="15" customHeight="1" x14ac:dyDescent="0.2">
      <c r="A7" s="9">
        <v>1</v>
      </c>
      <c r="B7" s="38" t="s">
        <v>78</v>
      </c>
      <c r="C7" s="39" t="s">
        <v>79</v>
      </c>
      <c r="D7" s="40"/>
      <c r="E7" s="39"/>
      <c r="F7" s="3"/>
    </row>
    <row r="8" spans="1:6" ht="15" customHeight="1" x14ac:dyDescent="0.2">
      <c r="A8" s="9">
        <v>2</v>
      </c>
      <c r="B8" s="38" t="s">
        <v>16</v>
      </c>
      <c r="C8" s="39" t="s">
        <v>18</v>
      </c>
      <c r="D8" s="40"/>
      <c r="E8" s="39"/>
      <c r="F8" s="3"/>
    </row>
    <row r="9" spans="1:6" ht="15" customHeight="1" x14ac:dyDescent="0.2">
      <c r="A9" s="9">
        <v>3</v>
      </c>
      <c r="B9" s="38" t="s">
        <v>22</v>
      </c>
      <c r="C9" s="39" t="s">
        <v>68</v>
      </c>
      <c r="D9" s="40"/>
      <c r="E9" s="39"/>
      <c r="F9" s="3"/>
    </row>
    <row r="10" spans="1:6" ht="15" customHeight="1" x14ac:dyDescent="0.2">
      <c r="A10" s="9">
        <v>4</v>
      </c>
      <c r="B10" s="38" t="s">
        <v>19</v>
      </c>
      <c r="C10" s="39" t="s">
        <v>33</v>
      </c>
      <c r="D10" s="40"/>
      <c r="E10" s="39"/>
      <c r="F10" s="3"/>
    </row>
    <row r="11" spans="1:6" ht="15" customHeight="1" x14ac:dyDescent="0.2">
      <c r="A11" s="9">
        <v>5</v>
      </c>
      <c r="B11" s="38" t="s">
        <v>15</v>
      </c>
      <c r="C11" s="39" t="s">
        <v>21</v>
      </c>
      <c r="D11" s="40"/>
      <c r="E11" s="39"/>
      <c r="F11" s="3"/>
    </row>
    <row r="12" spans="1:6" ht="15" customHeight="1" x14ac:dyDescent="0.2">
      <c r="A12" s="9">
        <v>6</v>
      </c>
      <c r="B12" s="38" t="s">
        <v>61</v>
      </c>
      <c r="C12" s="39" t="s">
        <v>70</v>
      </c>
      <c r="D12" s="40"/>
      <c r="E12" s="39"/>
      <c r="F12" s="3"/>
    </row>
    <row r="13" spans="1:6" ht="15" customHeight="1" x14ac:dyDescent="0.2">
      <c r="A13" s="5"/>
      <c r="B13" s="6"/>
      <c r="C13" s="5"/>
      <c r="D13" s="5"/>
      <c r="E13" s="5"/>
      <c r="F13" s="5"/>
    </row>
    <row r="14" spans="1:6" ht="15" customHeight="1" x14ac:dyDescent="0.2">
      <c r="A14" s="1">
        <v>10</v>
      </c>
      <c r="B14" s="2">
        <v>0.4236111111111111</v>
      </c>
      <c r="C14" s="1" t="s">
        <v>5</v>
      </c>
      <c r="D14" s="8" t="s">
        <v>4</v>
      </c>
      <c r="E14" s="8" t="s">
        <v>0</v>
      </c>
      <c r="F14" s="8" t="s">
        <v>1</v>
      </c>
    </row>
    <row r="15" spans="1:6" ht="15" customHeight="1" x14ac:dyDescent="0.2">
      <c r="A15" s="9">
        <v>1</v>
      </c>
      <c r="B15" s="10" t="s">
        <v>20</v>
      </c>
      <c r="C15" s="3" t="s">
        <v>88</v>
      </c>
      <c r="D15" s="11"/>
      <c r="E15" s="3"/>
      <c r="F15" s="3"/>
    </row>
    <row r="16" spans="1:6" ht="15" customHeight="1" x14ac:dyDescent="0.2">
      <c r="A16" s="9">
        <v>2</v>
      </c>
      <c r="B16" s="10" t="s">
        <v>19</v>
      </c>
      <c r="C16" s="3" t="s">
        <v>90</v>
      </c>
      <c r="D16" s="11"/>
      <c r="E16" s="3"/>
      <c r="F16" s="3"/>
    </row>
    <row r="17" spans="1:6" ht="15" customHeight="1" x14ac:dyDescent="0.2">
      <c r="A17" s="9">
        <v>3</v>
      </c>
      <c r="B17" s="10" t="s">
        <v>60</v>
      </c>
      <c r="C17" s="3" t="s">
        <v>38</v>
      </c>
      <c r="D17" s="11"/>
      <c r="E17" s="3"/>
      <c r="F17" s="3"/>
    </row>
    <row r="18" spans="1:6" ht="15" customHeight="1" x14ac:dyDescent="0.2">
      <c r="A18" s="9">
        <v>4</v>
      </c>
      <c r="B18" s="10" t="s">
        <v>59</v>
      </c>
      <c r="C18" s="3" t="s">
        <v>113</v>
      </c>
      <c r="D18" s="11"/>
      <c r="E18" s="3"/>
      <c r="F18" s="3"/>
    </row>
    <row r="19" spans="1:6" ht="15" customHeight="1" x14ac:dyDescent="0.2">
      <c r="A19" s="9">
        <v>5</v>
      </c>
      <c r="B19" s="10" t="s">
        <v>63</v>
      </c>
      <c r="C19" s="3" t="s">
        <v>89</v>
      </c>
      <c r="D19" s="11"/>
      <c r="E19" s="3"/>
      <c r="F19" s="3"/>
    </row>
    <row r="21" spans="1:6" ht="15" customHeight="1" x14ac:dyDescent="0.2">
      <c r="A21" s="1">
        <v>11</v>
      </c>
      <c r="B21" s="2">
        <v>0.43055555555555558</v>
      </c>
      <c r="C21" s="1" t="s">
        <v>46</v>
      </c>
      <c r="D21" s="8" t="s">
        <v>4</v>
      </c>
      <c r="E21" s="8" t="s">
        <v>0</v>
      </c>
      <c r="F21" s="8" t="s">
        <v>1</v>
      </c>
    </row>
    <row r="22" spans="1:6" ht="15" customHeight="1" x14ac:dyDescent="0.2">
      <c r="A22" s="9">
        <v>1</v>
      </c>
      <c r="B22" s="38" t="s">
        <v>82</v>
      </c>
      <c r="C22" s="39" t="s">
        <v>72</v>
      </c>
      <c r="D22" s="11"/>
      <c r="E22" s="3"/>
      <c r="F22" s="3"/>
    </row>
    <row r="23" spans="1:6" ht="15" customHeight="1" x14ac:dyDescent="0.2">
      <c r="A23" s="9">
        <v>2</v>
      </c>
      <c r="B23" s="38" t="s">
        <v>22</v>
      </c>
      <c r="C23" s="39" t="s">
        <v>67</v>
      </c>
      <c r="D23" s="11"/>
      <c r="E23" s="3"/>
      <c r="F23" s="3"/>
    </row>
    <row r="24" spans="1:6" ht="15" customHeight="1" x14ac:dyDescent="0.2">
      <c r="A24" s="9">
        <v>3</v>
      </c>
      <c r="B24" s="38" t="s">
        <v>15</v>
      </c>
      <c r="C24" s="39" t="s">
        <v>65</v>
      </c>
      <c r="D24" s="11"/>
      <c r="E24" s="3"/>
      <c r="F24" s="3"/>
    </row>
    <row r="25" spans="1:6" ht="15" customHeight="1" x14ac:dyDescent="0.2">
      <c r="A25" s="9">
        <v>4</v>
      </c>
      <c r="B25" s="38" t="s">
        <v>19</v>
      </c>
      <c r="C25" s="39" t="s">
        <v>73</v>
      </c>
      <c r="D25" s="11"/>
      <c r="E25" s="3"/>
      <c r="F25" s="3"/>
    </row>
    <row r="26" spans="1:6" ht="15" customHeight="1" x14ac:dyDescent="0.2">
      <c r="A26" s="9">
        <v>5</v>
      </c>
      <c r="B26" s="38" t="s">
        <v>16</v>
      </c>
      <c r="C26" s="39" t="s">
        <v>126</v>
      </c>
      <c r="D26" s="11"/>
      <c r="E26" s="3"/>
      <c r="F26" s="3"/>
    </row>
    <row r="27" spans="1:6" ht="15" customHeight="1" x14ac:dyDescent="0.2">
      <c r="A27" s="9">
        <v>6</v>
      </c>
      <c r="B27" s="38" t="s">
        <v>66</v>
      </c>
      <c r="C27" s="39" t="s">
        <v>76</v>
      </c>
      <c r="D27" s="11"/>
      <c r="E27" s="3"/>
      <c r="F27" s="3"/>
    </row>
    <row r="29" spans="1:6" ht="15" customHeight="1" x14ac:dyDescent="0.2">
      <c r="A29" s="1">
        <v>12</v>
      </c>
      <c r="B29" s="2">
        <v>0.4375</v>
      </c>
      <c r="C29" s="1" t="s">
        <v>48</v>
      </c>
      <c r="D29" s="8" t="s">
        <v>4</v>
      </c>
      <c r="E29" s="8" t="s">
        <v>0</v>
      </c>
      <c r="F29" s="8" t="s">
        <v>1</v>
      </c>
    </row>
    <row r="30" spans="1:6" ht="28.5" x14ac:dyDescent="0.2">
      <c r="A30" s="9">
        <v>1</v>
      </c>
      <c r="B30" s="10" t="s">
        <v>74</v>
      </c>
      <c r="C30" s="3" t="s">
        <v>114</v>
      </c>
      <c r="D30" s="11"/>
      <c r="E30" s="3"/>
      <c r="F30" s="3"/>
    </row>
    <row r="31" spans="1:6" ht="28.5" x14ac:dyDescent="0.2">
      <c r="A31" s="9">
        <v>2</v>
      </c>
      <c r="B31" s="10" t="s">
        <v>16</v>
      </c>
      <c r="C31" s="3" t="s">
        <v>115</v>
      </c>
      <c r="D31" s="11"/>
      <c r="E31" s="3"/>
      <c r="F31" s="3"/>
    </row>
    <row r="32" spans="1:6" ht="28.5" x14ac:dyDescent="0.2">
      <c r="A32" s="9">
        <v>3</v>
      </c>
      <c r="B32" s="10" t="s">
        <v>15</v>
      </c>
      <c r="C32" s="3" t="s">
        <v>116</v>
      </c>
      <c r="D32" s="11"/>
      <c r="E32" s="3"/>
      <c r="F32" s="3"/>
    </row>
    <row r="34" spans="1:6" ht="15" customHeight="1" x14ac:dyDescent="0.2">
      <c r="A34" s="1">
        <v>13</v>
      </c>
      <c r="B34" s="2">
        <v>0.44444444444444442</v>
      </c>
      <c r="C34" s="1" t="s">
        <v>49</v>
      </c>
      <c r="D34" s="8" t="s">
        <v>4</v>
      </c>
      <c r="E34" s="8" t="s">
        <v>0</v>
      </c>
      <c r="F34" s="8" t="s">
        <v>1</v>
      </c>
    </row>
    <row r="35" spans="1:6" ht="28.5" x14ac:dyDescent="0.2">
      <c r="A35" s="9">
        <v>1</v>
      </c>
      <c r="B35" s="10" t="s">
        <v>83</v>
      </c>
      <c r="C35" s="3" t="s">
        <v>117</v>
      </c>
      <c r="D35" s="11"/>
      <c r="E35" s="3"/>
      <c r="F35" s="3"/>
    </row>
    <row r="36" spans="1:6" ht="28.5" x14ac:dyDescent="0.2">
      <c r="A36" s="9">
        <v>2</v>
      </c>
      <c r="B36" s="15" t="s">
        <v>96</v>
      </c>
      <c r="C36" s="3" t="s">
        <v>118</v>
      </c>
      <c r="D36" s="11"/>
      <c r="E36" s="3"/>
      <c r="F36" s="3"/>
    </row>
    <row r="37" spans="1:6" ht="28.5" x14ac:dyDescent="0.2">
      <c r="A37" s="9">
        <v>3</v>
      </c>
      <c r="B37" s="10" t="s">
        <v>16</v>
      </c>
      <c r="C37" s="3" t="s">
        <v>119</v>
      </c>
      <c r="D37" s="11"/>
      <c r="E37" s="3"/>
      <c r="F37" s="3"/>
    </row>
    <row r="38" spans="1:6" ht="28.5" x14ac:dyDescent="0.2">
      <c r="A38" s="9">
        <v>4</v>
      </c>
      <c r="B38" s="10" t="s">
        <v>74</v>
      </c>
      <c r="C38" s="3" t="s">
        <v>120</v>
      </c>
      <c r="D38" s="11"/>
      <c r="E38" s="3"/>
      <c r="F38" s="3"/>
    </row>
    <row r="40" spans="1:6" x14ac:dyDescent="0.2">
      <c r="A40" s="1">
        <v>14</v>
      </c>
      <c r="B40" s="2">
        <v>0.49305555555555558</v>
      </c>
      <c r="C40" s="1" t="s">
        <v>10</v>
      </c>
      <c r="D40" s="8" t="s">
        <v>4</v>
      </c>
      <c r="E40" s="8" t="s">
        <v>0</v>
      </c>
      <c r="F40" s="8" t="s">
        <v>1</v>
      </c>
    </row>
    <row r="41" spans="1:6" ht="99.75" x14ac:dyDescent="0.2">
      <c r="A41" s="9">
        <v>1</v>
      </c>
      <c r="B41" s="10" t="s">
        <v>81</v>
      </c>
      <c r="C41" s="3" t="s">
        <v>121</v>
      </c>
      <c r="D41" s="11"/>
      <c r="E41" s="3"/>
      <c r="F41" s="3"/>
    </row>
    <row r="42" spans="1:6" ht="71.25" x14ac:dyDescent="0.2">
      <c r="A42" s="9">
        <v>2</v>
      </c>
      <c r="B42" s="10" t="s">
        <v>74</v>
      </c>
      <c r="C42" s="3" t="s">
        <v>123</v>
      </c>
      <c r="D42" s="11"/>
      <c r="E42" s="3"/>
      <c r="F42" s="3"/>
    </row>
    <row r="43" spans="1:6" ht="71.25" x14ac:dyDescent="0.2">
      <c r="A43" s="9">
        <v>3</v>
      </c>
      <c r="B43" s="10" t="s">
        <v>15</v>
      </c>
      <c r="C43" s="3" t="s">
        <v>122</v>
      </c>
      <c r="D43" s="11"/>
      <c r="E43" s="3"/>
      <c r="F43" s="3"/>
    </row>
    <row r="44" spans="1:6" ht="71.25" x14ac:dyDescent="0.2">
      <c r="A44" s="9">
        <v>4</v>
      </c>
      <c r="B44" s="10" t="s">
        <v>16</v>
      </c>
      <c r="C44" s="3" t="s">
        <v>124</v>
      </c>
      <c r="D44" s="11"/>
      <c r="E44" s="3"/>
      <c r="F44" s="3"/>
    </row>
    <row r="45" spans="1:6" ht="14.25" x14ac:dyDescent="0.2">
      <c r="A45" s="49"/>
      <c r="B45" s="6"/>
      <c r="C45" s="5"/>
      <c r="D45" s="50"/>
      <c r="E45" s="5"/>
      <c r="F45" s="5"/>
    </row>
    <row r="46" spans="1:6" ht="14.25" x14ac:dyDescent="0.2">
      <c r="A46" s="49"/>
      <c r="B46" s="6"/>
      <c r="C46" s="5"/>
      <c r="D46" s="50"/>
      <c r="E46" s="5"/>
      <c r="F46" s="5"/>
    </row>
    <row r="47" spans="1:6" thickBot="1" x14ac:dyDescent="0.25"/>
    <row r="48" spans="1:6" ht="18.75" x14ac:dyDescent="0.2">
      <c r="A48" s="75" t="s">
        <v>11</v>
      </c>
      <c r="B48" s="76"/>
      <c r="C48" s="76"/>
      <c r="D48" s="76"/>
      <c r="E48" s="76"/>
      <c r="F48" s="77"/>
    </row>
    <row r="49" spans="1:6" thickBot="1" x14ac:dyDescent="0.25">
      <c r="A49" s="13"/>
      <c r="B49" s="14" t="s">
        <v>17</v>
      </c>
      <c r="C49" s="15"/>
      <c r="D49" s="15"/>
      <c r="E49" s="15"/>
      <c r="F49" s="16"/>
    </row>
    <row r="50" spans="1:6" ht="14.25" x14ac:dyDescent="0.2">
      <c r="A50" s="13"/>
      <c r="B50" s="15" t="s">
        <v>13</v>
      </c>
      <c r="C50" s="15"/>
      <c r="D50" s="15"/>
      <c r="E50" s="17"/>
      <c r="F50" s="16"/>
    </row>
    <row r="51" spans="1:6" ht="15" customHeight="1" x14ac:dyDescent="0.2">
      <c r="A51" s="13"/>
      <c r="B51" s="15" t="s">
        <v>14</v>
      </c>
      <c r="C51" s="15"/>
      <c r="D51" s="15"/>
      <c r="E51" s="17"/>
      <c r="F51" s="16"/>
    </row>
    <row r="52" spans="1:6" ht="15" customHeight="1" thickBot="1" x14ac:dyDescent="0.25">
      <c r="A52" s="13"/>
      <c r="B52" s="15" t="s">
        <v>50</v>
      </c>
      <c r="C52" s="15"/>
      <c r="D52" s="15"/>
      <c r="E52" s="17"/>
      <c r="F52" s="16"/>
    </row>
    <row r="53" spans="1:6" ht="15" customHeight="1" thickBot="1" x14ac:dyDescent="0.25">
      <c r="A53" s="13"/>
      <c r="B53" s="14" t="s">
        <v>12</v>
      </c>
      <c r="C53" s="15"/>
      <c r="D53" s="15"/>
      <c r="E53" s="15"/>
      <c r="F53" s="16"/>
    </row>
    <row r="54" spans="1:6" ht="15" customHeight="1" x14ac:dyDescent="0.2">
      <c r="A54" s="13"/>
      <c r="B54" s="15" t="s">
        <v>13</v>
      </c>
      <c r="C54" s="15"/>
      <c r="D54" s="15"/>
      <c r="E54" s="17"/>
      <c r="F54" s="16"/>
    </row>
    <row r="55" spans="1:6" ht="15" customHeight="1" x14ac:dyDescent="0.2">
      <c r="A55" s="13"/>
      <c r="B55" s="15" t="s">
        <v>14</v>
      </c>
      <c r="C55" s="15"/>
      <c r="D55" s="15"/>
      <c r="E55" s="17"/>
      <c r="F55" s="16"/>
    </row>
    <row r="56" spans="1:6" ht="15" customHeight="1" thickBot="1" x14ac:dyDescent="0.25">
      <c r="A56" s="18"/>
      <c r="B56" s="19" t="s">
        <v>50</v>
      </c>
      <c r="C56" s="19"/>
      <c r="D56" s="19"/>
      <c r="E56" s="20"/>
      <c r="F56" s="21"/>
    </row>
  </sheetData>
  <sortState ref="A41:F44">
    <sortCondition ref="E41:E44"/>
  </sortState>
  <mergeCells count="4">
    <mergeCell ref="A1:F2"/>
    <mergeCell ref="A3:F3"/>
    <mergeCell ref="A4:F4"/>
    <mergeCell ref="A48:F48"/>
  </mergeCells>
  <printOptions horizontalCentered="1" verticalCentered="1"/>
  <pageMargins left="0.23622047244094491" right="0.23622047244094491" top="0.35433070866141736" bottom="0.55118110236220474" header="0.31496062992125984" footer="0.31496062992125984"/>
  <pageSetup paperSize="9" scale="88" fitToHeight="0" orientation="portrait" r:id="rId1"/>
  <headerFooter alignWithMargins="0"/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BTŞ ELEME</vt:lpstr>
      <vt:lpstr>BTŞ 1.GÜN</vt:lpstr>
      <vt:lpstr>BTŞ 2.GÜN</vt:lpstr>
    </vt:vector>
  </TitlesOfParts>
  <Company>ASSIST LINE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USER15</dc:creator>
  <cp:lastModifiedBy>ACER</cp:lastModifiedBy>
  <cp:lastPrinted>2025-03-08T07:31:02Z</cp:lastPrinted>
  <dcterms:created xsi:type="dcterms:W3CDTF">2003-07-31T10:48:42Z</dcterms:created>
  <dcterms:modified xsi:type="dcterms:W3CDTF">2025-03-08T09:08:36Z</dcterms:modified>
</cp:coreProperties>
</file>